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2120" windowHeight="9090" activeTab="0"/>
  </bookViews>
  <sheets>
    <sheet name="Table 95 - Degrees Conferred by" sheetId="1" r:id="rId1"/>
  </sheets>
  <definedNames>
    <definedName name="_xlnm.Print_Area" localSheetId="0">'Table 95 - Degrees Conferred by'!$A$1:$I$148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<sst xmlns="http://schemas.openxmlformats.org/spreadsheetml/2006/main" count="108" uniqueCount="90">
  <si>
    <t>CERTI-</t>
  </si>
  <si>
    <t>ASSO-</t>
  </si>
  <si>
    <t>BACHE-</t>
  </si>
  <si>
    <t>DOCT-</t>
  </si>
  <si>
    <t>FIRST</t>
  </si>
  <si>
    <t>FICATES*</t>
  </si>
  <si>
    <t>CIATE</t>
  </si>
  <si>
    <t>LOR'S</t>
  </si>
  <si>
    <t>MASTER'S</t>
  </si>
  <si>
    <t>ORATE</t>
  </si>
  <si>
    <t>PROF.</t>
  </si>
  <si>
    <t>OTHER**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</si>
  <si>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</si>
  <si>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</si>
  <si>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</si>
  <si>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</si>
  <si>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</si>
  <si>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</si>
  <si>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</si>
  <si>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</si>
  <si>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</si>
  <si>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</si>
  <si>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</si>
  <si>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</si>
  <si>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</si>
  <si>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</si>
  <si>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</si>
  <si>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</si>
  <si>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</si>
  <si>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</si>
  <si>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</si>
  <si>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</si>
  <si>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</si>
  <si>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</si>
  <si>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</si>
  <si>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</si>
  <si>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</si>
  <si>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</si>
  <si>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</si>
  <si>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</si>
  <si>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 xml:space="preserve"> *Includes less than 1-year, less than 2-year, and less than 4-year certificates.</t>
  </si>
  <si>
    <t xml:space="preserve">**Includes postbaccalaureate and postmaster's degrees.  </t>
  </si>
  <si>
    <t>NOTE:   Linn State is included in totals beginning in 1996.</t>
  </si>
  <si>
    <t>SOURCE:  IPEDS C, Completions</t>
  </si>
  <si>
    <t>LOR</t>
  </si>
  <si>
    <t>MASTER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</si>
  <si>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</si>
  <si>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</si>
  <si>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</si>
  <si>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</si>
  <si>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</si>
  <si>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</si>
  <si>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</si>
  <si>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</si>
  <si>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</si>
  <si>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</si>
  <si>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</si>
  <si>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</si>
  <si>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</si>
  <si>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</si>
  <si>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</si>
  <si>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</si>
  <si>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</si>
  <si>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</si>
  <si>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</si>
  <si>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</si>
  <si>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</si>
  <si>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</si>
  <si>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</si>
  <si>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</si>
  <si>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</si>
  <si>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</si>
  <si>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TABLE 95</t>
  </si>
  <si>
    <t>TABLE 96</t>
  </si>
  <si>
    <t>MISSOURI STATE</t>
  </si>
  <si>
    <t>MSU-WEST PLAINS</t>
  </si>
  <si>
    <t>MCC - BLUE RIVER</t>
  </si>
  <si>
    <t>MCC - BUSINESS AND TECH.</t>
  </si>
  <si>
    <t>MCC - LONGVIEW</t>
  </si>
  <si>
    <t>MCC - MAPLE WOODS</t>
  </si>
  <si>
    <t>MCC - PENN VALLEY</t>
  </si>
  <si>
    <t>UCM</t>
  </si>
  <si>
    <t>CENTRAL METHODIST - CLAS</t>
  </si>
  <si>
    <t>CENTRAL METHODIST - GR / EXT.</t>
  </si>
  <si>
    <t>DEGREES CONFERRED BY PUBLIC INSTITUTIONS, BY LEVEL, FY 2007</t>
  </si>
  <si>
    <t>PUBLIC INSTITUTION TOTAL, 2007</t>
  </si>
  <si>
    <t>DEGREES CONFERRED BY PRIVATE NOT-FOR-PROFIT (INDEPENDENT) INSTITUTIONS, BY LEVEL, FY 2007</t>
  </si>
  <si>
    <t>PRIVATE NOT-FOR-PROFIT (INDEPENDENT) TOTAL, 2007</t>
  </si>
  <si>
    <t>STATE TOTAL, 2007</t>
  </si>
  <si>
    <t>MISSOURI UNIV. SCI &amp; 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</si>
</sst>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3" fontId="4" fillId="0" borderId="1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showOutlineSymbols="0" zoomScale="87" zoomScaleNormal="87" workbookViewId="0" topLeftCell="A1">
      <selection activeCell="A14" sqref="A14"/>
    </sheetView>
  </sheetViews>
  <sheetFormatPr defaultColWidth="9.00390625" defaultRowHeight="15.75"/>
  <cols>
    <col min="1" max="1" width="23.75390625" style="2" customWidth="1"/>
    <col min="2" max="2" width="7.25390625" style="2" customWidth="1"/>
    <col min="3" max="3" width="5.125" style="2" customWidth="1"/>
    <col min="4" max="4" width="6.25390625" style="2" customWidth="1"/>
    <col min="5" max="5" width="8.00390625" style="2" customWidth="1"/>
    <col min="6" max="6" width="5.75390625" style="2" customWidth="1"/>
    <col min="7" max="7" width="5.125" style="2" customWidth="1"/>
    <col min="8" max="8" width="7.125" style="2" customWidth="1"/>
    <col min="9" max="9" width="5.75390625" style="2" customWidth="1"/>
    <col min="10" max="16384" width="9.75390625" style="2" customWidth="1"/>
  </cols>
  <sheetData>
    <row r="1" ht="12.75" customHeight="1">
      <c r="A1" s="1" t="s">
        <v>72</v>
      </c>
    </row>
    <row r="2" ht="12.75" customHeight="1">
      <c r="A2" s="1" t="s">
        <v>84</v>
      </c>
    </row>
    <row r="3" ht="12.75" customHeight="1"/>
    <row r="4" spans="1:9" ht="12.75" customHeight="1">
      <c r="A4" s="3"/>
      <c r="B4" s="4" t="s">
        <v>0</v>
      </c>
      <c r="C4" s="4" t="s">
        <v>1</v>
      </c>
      <c r="D4" s="4" t="s">
        <v>2</v>
      </c>
      <c r="E4" s="3"/>
      <c r="F4" s="4" t="s">
        <v>3</v>
      </c>
      <c r="G4" s="4" t="s">
        <v>4</v>
      </c>
      <c r="H4" s="3"/>
      <c r="I4" s="3"/>
    </row>
    <row r="5" spans="2:9" ht="12.75" customHeight="1">
      <c r="B5" s="5" t="s">
        <v>5</v>
      </c>
      <c r="C5" s="5" t="s">
        <v>6</v>
      </c>
      <c r="D5" s="6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</row>
    <row r="6" spans="1:9" ht="12.75" customHeight="1">
      <c r="A6" s="7"/>
      <c r="B6" s="7"/>
      <c r="C6" s="7"/>
      <c r="D6" s="7"/>
      <c r="E6" s="7"/>
      <c r="F6" s="7"/>
      <c r="G6" s="7"/>
      <c r="H6" s="7"/>
      <c r="I6" s="7"/>
    </row>
    <row r="7" ht="33.75" customHeight="1">
      <c r="A7" s="15" t="s">
        <v>13</v>
      </c>
    </row>
    <row r="8" ht="12.75" customHeight="1"/>
    <row r="9" spans="1:9" ht="12.75" customHeight="1">
      <c r="A9" s="2" t="s">
        <v>14</v>
      </c>
      <c r="B9" s="12">
        <v>0</v>
      </c>
      <c r="C9" s="12">
        <v>0</v>
      </c>
      <c r="D9" s="12">
        <v>123</v>
      </c>
      <c r="E9" s="12">
        <v>0</v>
      </c>
      <c r="F9" s="9">
        <v>0</v>
      </c>
      <c r="G9" s="9">
        <v>0</v>
      </c>
      <c r="H9" s="9">
        <v>0</v>
      </c>
      <c r="I9" s="9">
        <f>SUM(B9:H9)</f>
        <v>123</v>
      </c>
    </row>
    <row r="10" spans="1:9" ht="12.75" customHeight="1">
      <c r="A10" s="2" t="s">
        <v>15</v>
      </c>
      <c r="B10" s="12">
        <v>0</v>
      </c>
      <c r="C10" s="12">
        <v>87</v>
      </c>
      <c r="D10" s="12">
        <v>297</v>
      </c>
      <c r="E10" s="12">
        <v>67</v>
      </c>
      <c r="F10" s="9">
        <v>0</v>
      </c>
      <c r="G10" s="9">
        <v>0</v>
      </c>
      <c r="H10" s="9">
        <v>3</v>
      </c>
      <c r="I10" s="9">
        <f aca="true" t="shared" si="0" ref="I10:I22">SUM(B10:H10)</f>
        <v>454</v>
      </c>
    </row>
    <row r="11" spans="1:9" ht="12.75" customHeight="1">
      <c r="A11" s="1" t="s">
        <v>16</v>
      </c>
      <c r="B11" s="12">
        <v>0</v>
      </c>
      <c r="C11" s="12">
        <v>108</v>
      </c>
      <c r="D11" s="12">
        <v>612</v>
      </c>
      <c r="E11" s="12">
        <v>8</v>
      </c>
      <c r="F11" s="9">
        <v>0</v>
      </c>
      <c r="G11" s="9">
        <v>0</v>
      </c>
      <c r="H11" s="9">
        <v>0</v>
      </c>
      <c r="I11" s="9">
        <f t="shared" si="0"/>
        <v>728</v>
      </c>
    </row>
    <row r="12" spans="1:9" ht="12.75" customHeight="1">
      <c r="A12" s="2" t="s">
        <v>74</v>
      </c>
      <c r="B12" s="12">
        <v>0</v>
      </c>
      <c r="C12" s="12">
        <v>0</v>
      </c>
      <c r="D12" s="12">
        <v>2807</v>
      </c>
      <c r="E12" s="12">
        <v>777</v>
      </c>
      <c r="F12" s="9">
        <v>8</v>
      </c>
      <c r="G12" s="9">
        <v>0</v>
      </c>
      <c r="H12" s="9">
        <v>22</v>
      </c>
      <c r="I12" s="9">
        <f t="shared" si="0"/>
        <v>3614</v>
      </c>
    </row>
    <row r="13" spans="1:9" ht="12.75" customHeight="1">
      <c r="A13" s="1" t="s">
        <v>17</v>
      </c>
      <c r="B13" s="12">
        <v>9</v>
      </c>
      <c r="C13" s="12">
        <v>71</v>
      </c>
      <c r="D13" s="12">
        <v>659</v>
      </c>
      <c r="E13" s="12">
        <v>0</v>
      </c>
      <c r="F13" s="9">
        <v>0</v>
      </c>
      <c r="G13" s="9">
        <v>0</v>
      </c>
      <c r="H13" s="9">
        <v>1</v>
      </c>
      <c r="I13" s="9">
        <f t="shared" si="0"/>
        <v>740</v>
      </c>
    </row>
    <row r="14" spans="1:9" ht="12.75" customHeight="1">
      <c r="A14" s="2" t="s">
        <v>89</v>
      </c>
      <c r="B14" s="9">
        <v>1</v>
      </c>
      <c r="C14" s="9">
        <v>0</v>
      </c>
      <c r="D14" s="9">
        <v>834</v>
      </c>
      <c r="E14" s="9">
        <v>356</v>
      </c>
      <c r="F14" s="9">
        <v>63</v>
      </c>
      <c r="G14" s="9">
        <v>0</v>
      </c>
      <c r="H14" s="9">
        <v>127</v>
      </c>
      <c r="I14" s="9">
        <f>SUM(B14:H14)</f>
        <v>1381</v>
      </c>
    </row>
    <row r="15" spans="1:9" ht="12.75" customHeight="1">
      <c r="A15" s="2" t="s">
        <v>18</v>
      </c>
      <c r="B15" s="12">
        <v>6</v>
      </c>
      <c r="C15" s="12">
        <v>36</v>
      </c>
      <c r="D15" s="12">
        <v>969</v>
      </c>
      <c r="E15" s="12">
        <v>179</v>
      </c>
      <c r="F15" s="9">
        <v>0</v>
      </c>
      <c r="G15" s="9">
        <v>0</v>
      </c>
      <c r="H15" s="9">
        <v>18</v>
      </c>
      <c r="I15" s="9">
        <f t="shared" si="0"/>
        <v>1208</v>
      </c>
    </row>
    <row r="16" spans="1:9" ht="12.75" customHeight="1">
      <c r="A16" s="2" t="s">
        <v>19</v>
      </c>
      <c r="B16" s="12">
        <v>3</v>
      </c>
      <c r="C16" s="12">
        <v>17</v>
      </c>
      <c r="D16" s="12">
        <v>1421</v>
      </c>
      <c r="E16" s="12">
        <v>192</v>
      </c>
      <c r="F16" s="9">
        <v>0</v>
      </c>
      <c r="G16" s="9">
        <v>0</v>
      </c>
      <c r="H16" s="9">
        <v>12</v>
      </c>
      <c r="I16" s="9">
        <f t="shared" si="0"/>
        <v>1645</v>
      </c>
    </row>
    <row r="17" spans="1:9" ht="12.75" customHeight="1">
      <c r="A17" s="2" t="s">
        <v>20</v>
      </c>
      <c r="B17" s="12">
        <v>0</v>
      </c>
      <c r="C17" s="12">
        <v>0</v>
      </c>
      <c r="D17" s="12">
        <v>1189</v>
      </c>
      <c r="E17" s="12">
        <v>137</v>
      </c>
      <c r="F17" s="9">
        <v>0</v>
      </c>
      <c r="G17" s="9">
        <v>0</v>
      </c>
      <c r="H17" s="9">
        <v>0</v>
      </c>
      <c r="I17" s="9">
        <f t="shared" si="0"/>
        <v>1326</v>
      </c>
    </row>
    <row r="18" spans="1:9" ht="12.75" customHeight="1">
      <c r="A18" s="2" t="s">
        <v>81</v>
      </c>
      <c r="B18" s="12">
        <v>0</v>
      </c>
      <c r="C18" s="12">
        <v>5</v>
      </c>
      <c r="D18" s="12">
        <v>1475</v>
      </c>
      <c r="E18" s="12">
        <v>463</v>
      </c>
      <c r="F18" s="9">
        <v>0</v>
      </c>
      <c r="G18" s="9">
        <v>0</v>
      </c>
      <c r="H18" s="9">
        <v>32</v>
      </c>
      <c r="I18" s="9">
        <f t="shared" si="0"/>
        <v>1975</v>
      </c>
    </row>
    <row r="19" spans="1:9" ht="12.75" customHeight="1">
      <c r="A19" s="2" t="s">
        <v>21</v>
      </c>
      <c r="B19" s="9">
        <v>0</v>
      </c>
      <c r="C19" s="9">
        <v>0</v>
      </c>
      <c r="D19" s="9">
        <v>4736</v>
      </c>
      <c r="E19" s="9">
        <v>1350</v>
      </c>
      <c r="F19" s="9">
        <v>293</v>
      </c>
      <c r="G19" s="9">
        <v>289</v>
      </c>
      <c r="H19" s="9">
        <v>104</v>
      </c>
      <c r="I19" s="9">
        <f t="shared" si="0"/>
        <v>6772</v>
      </c>
    </row>
    <row r="20" spans="1:9" ht="12.75" customHeight="1">
      <c r="A20" s="2" t="s">
        <v>22</v>
      </c>
      <c r="B20" s="9">
        <v>0</v>
      </c>
      <c r="C20" s="9">
        <v>0</v>
      </c>
      <c r="D20" s="9">
        <v>1428</v>
      </c>
      <c r="E20" s="9">
        <v>769</v>
      </c>
      <c r="F20" s="9">
        <v>71</v>
      </c>
      <c r="G20" s="9">
        <v>438</v>
      </c>
      <c r="H20" s="9">
        <v>58</v>
      </c>
      <c r="I20" s="9">
        <f t="shared" si="0"/>
        <v>2764</v>
      </c>
    </row>
    <row r="21" spans="1:9" ht="12.75" customHeight="1">
      <c r="A21" s="2" t="s">
        <v>23</v>
      </c>
      <c r="B21" s="9">
        <v>0</v>
      </c>
      <c r="C21" s="9">
        <v>0</v>
      </c>
      <c r="D21" s="9">
        <v>2039</v>
      </c>
      <c r="E21" s="9">
        <v>718</v>
      </c>
      <c r="F21" s="9">
        <v>52</v>
      </c>
      <c r="G21" s="9">
        <v>44</v>
      </c>
      <c r="H21" s="9">
        <v>110</v>
      </c>
      <c r="I21" s="9">
        <f t="shared" si="0"/>
        <v>2963</v>
      </c>
    </row>
    <row r="22" spans="1:10" ht="12.75" customHeight="1">
      <c r="A22" s="2" t="s">
        <v>24</v>
      </c>
      <c r="B22" s="9">
        <f aca="true" t="shared" si="1" ref="B22:H22">SUM(B9:B21)</f>
        <v>19</v>
      </c>
      <c r="C22" s="9">
        <f t="shared" si="1"/>
        <v>324</v>
      </c>
      <c r="D22" s="9">
        <f t="shared" si="1"/>
        <v>18589</v>
      </c>
      <c r="E22" s="9">
        <f t="shared" si="1"/>
        <v>5016</v>
      </c>
      <c r="F22" s="9">
        <f t="shared" si="1"/>
        <v>487</v>
      </c>
      <c r="G22" s="9">
        <f t="shared" si="1"/>
        <v>771</v>
      </c>
      <c r="H22" s="9">
        <f t="shared" si="1"/>
        <v>487</v>
      </c>
      <c r="I22" s="9">
        <f t="shared" si="0"/>
        <v>25693</v>
      </c>
      <c r="J22" s="9"/>
    </row>
    <row r="23" spans="2:10" ht="12.75" customHeight="1">
      <c r="B23" s="9"/>
      <c r="C23" s="9"/>
      <c r="D23" s="9"/>
      <c r="E23" s="9"/>
      <c r="F23" s="9"/>
      <c r="G23" s="9"/>
      <c r="H23" s="9"/>
      <c r="I23" s="9"/>
      <c r="J23" s="9"/>
    </row>
    <row r="24" spans="1:10" ht="33.75" customHeight="1">
      <c r="A24" s="15" t="s">
        <v>25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</row>
    <row r="26" spans="1:9" ht="12.75" customHeight="1">
      <c r="A26" s="2" t="s">
        <v>26</v>
      </c>
      <c r="B26" s="12">
        <v>41</v>
      </c>
      <c r="C26" s="9">
        <v>354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SUM(B26:H26)</f>
        <v>395</v>
      </c>
    </row>
    <row r="27" spans="1:9" ht="12.75" customHeight="1">
      <c r="A27" s="2" t="s">
        <v>27</v>
      </c>
      <c r="B27" s="12">
        <v>175</v>
      </c>
      <c r="C27" s="9">
        <v>349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aca="true" t="shared" si="2" ref="I27:I45">SUM(B27:H27)</f>
        <v>524</v>
      </c>
    </row>
    <row r="28" spans="1:9" ht="12.75" customHeight="1">
      <c r="A28" s="2" t="s">
        <v>28</v>
      </c>
      <c r="B28" s="12">
        <v>272</v>
      </c>
      <c r="C28" s="9">
        <v>536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2"/>
        <v>808</v>
      </c>
    </row>
    <row r="29" spans="1:9" ht="12.75" customHeight="1">
      <c r="A29" s="2" t="s">
        <v>29</v>
      </c>
      <c r="B29" s="12">
        <v>68</v>
      </c>
      <c r="C29" s="9">
        <v>252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2"/>
        <v>320</v>
      </c>
    </row>
    <row r="30" spans="1:9" ht="12.75" customHeight="1">
      <c r="A30" s="2" t="s">
        <v>76</v>
      </c>
      <c r="B30" s="12">
        <v>101</v>
      </c>
      <c r="C30" s="9">
        <v>262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2"/>
        <v>363</v>
      </c>
    </row>
    <row r="31" spans="1:9" ht="12.75" customHeight="1">
      <c r="A31" s="2" t="s">
        <v>77</v>
      </c>
      <c r="B31" s="12">
        <v>76</v>
      </c>
      <c r="C31" s="9">
        <v>50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2"/>
        <v>126</v>
      </c>
    </row>
    <row r="32" spans="1:9" ht="12.75" customHeight="1">
      <c r="A32" s="1" t="s">
        <v>78</v>
      </c>
      <c r="B32" s="12">
        <v>9</v>
      </c>
      <c r="C32" s="9">
        <v>455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2"/>
        <v>464</v>
      </c>
    </row>
    <row r="33" spans="1:9" ht="12.75" customHeight="1">
      <c r="A33" s="1" t="s">
        <v>79</v>
      </c>
      <c r="B33" s="12">
        <v>16</v>
      </c>
      <c r="C33" s="9">
        <v>358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2"/>
        <v>374</v>
      </c>
    </row>
    <row r="34" spans="1:9" ht="12.75" customHeight="1">
      <c r="A34" s="1" t="s">
        <v>80</v>
      </c>
      <c r="B34" s="12">
        <v>149</v>
      </c>
      <c r="C34" s="9">
        <v>446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2"/>
        <v>595</v>
      </c>
    </row>
    <row r="35" spans="1:9" ht="12.75" customHeight="1">
      <c r="A35" s="2" t="s">
        <v>30</v>
      </c>
      <c r="B35" s="12">
        <v>134</v>
      </c>
      <c r="C35" s="9">
        <v>425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2"/>
        <v>559</v>
      </c>
    </row>
    <row r="36" spans="1:9" ht="12.75" customHeight="1">
      <c r="A36" s="2" t="s">
        <v>31</v>
      </c>
      <c r="B36" s="12">
        <v>72</v>
      </c>
      <c r="C36" s="9">
        <v>432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2"/>
        <v>504</v>
      </c>
    </row>
    <row r="37" spans="1:9" ht="12.75" customHeight="1">
      <c r="A37" s="1" t="s">
        <v>75</v>
      </c>
      <c r="B37" s="12">
        <v>0</v>
      </c>
      <c r="C37" s="9">
        <v>210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2"/>
        <v>210</v>
      </c>
    </row>
    <row r="38" spans="1:9" ht="12.75" customHeight="1">
      <c r="A38" s="2" t="s">
        <v>32</v>
      </c>
      <c r="B38" s="12">
        <v>61</v>
      </c>
      <c r="C38" s="9">
        <v>247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2"/>
        <v>308</v>
      </c>
    </row>
    <row r="39" spans="1:9" ht="12.75" customHeight="1">
      <c r="A39" s="2" t="s">
        <v>33</v>
      </c>
      <c r="B39" s="12">
        <v>101</v>
      </c>
      <c r="C39" s="9">
        <v>895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2"/>
        <v>996</v>
      </c>
    </row>
    <row r="40" spans="1:9" ht="12.75" customHeight="1">
      <c r="A40" s="2" t="s">
        <v>35</v>
      </c>
      <c r="B40" s="12">
        <v>43</v>
      </c>
      <c r="C40" s="9">
        <v>585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2"/>
        <v>628</v>
      </c>
    </row>
    <row r="41" spans="1:9" ht="12.75" customHeight="1">
      <c r="A41" s="1" t="s">
        <v>36</v>
      </c>
      <c r="B41" s="12">
        <v>207</v>
      </c>
      <c r="C41" s="9">
        <v>454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2"/>
        <v>661</v>
      </c>
    </row>
    <row r="42" spans="1:9" ht="12.75" customHeight="1">
      <c r="A42" s="1" t="s">
        <v>37</v>
      </c>
      <c r="B42" s="12">
        <v>219</v>
      </c>
      <c r="C42" s="9">
        <v>547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2"/>
        <v>766</v>
      </c>
    </row>
    <row r="43" spans="1:9" ht="12.75" customHeight="1">
      <c r="A43" s="1" t="s">
        <v>38</v>
      </c>
      <c r="B43" s="12">
        <v>120</v>
      </c>
      <c r="C43" s="9">
        <v>893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2"/>
        <v>1013</v>
      </c>
    </row>
    <row r="44" spans="1:9" ht="12.75" customHeight="1">
      <c r="A44" s="2" t="s">
        <v>34</v>
      </c>
      <c r="B44" s="12">
        <v>48</v>
      </c>
      <c r="C44" s="9">
        <v>399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2"/>
        <v>447</v>
      </c>
    </row>
    <row r="45" spans="1:9" ht="12.75" customHeight="1">
      <c r="A45" s="2" t="s">
        <v>39</v>
      </c>
      <c r="B45" s="12">
        <v>25</v>
      </c>
      <c r="C45" s="9">
        <v>364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2"/>
        <v>389</v>
      </c>
    </row>
    <row r="46" spans="1:10" ht="12.75" customHeight="1">
      <c r="A46" s="1" t="s">
        <v>24</v>
      </c>
      <c r="B46" s="9">
        <f aca="true" t="shared" si="3" ref="B46:I46">SUM(B26:B45)</f>
        <v>1937</v>
      </c>
      <c r="C46" s="9">
        <f t="shared" si="3"/>
        <v>8513</v>
      </c>
      <c r="D46" s="9">
        <f t="shared" si="3"/>
        <v>0</v>
      </c>
      <c r="E46" s="9">
        <f t="shared" si="3"/>
        <v>0</v>
      </c>
      <c r="F46" s="9">
        <f t="shared" si="3"/>
        <v>0</v>
      </c>
      <c r="G46" s="9">
        <f t="shared" si="3"/>
        <v>0</v>
      </c>
      <c r="H46" s="9">
        <f t="shared" si="3"/>
        <v>0</v>
      </c>
      <c r="I46" s="9">
        <f t="shared" si="3"/>
        <v>10450</v>
      </c>
      <c r="J46" s="9"/>
    </row>
    <row r="47" spans="2:10" ht="12.75" customHeight="1">
      <c r="B47" s="9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" t="s">
        <v>85</v>
      </c>
      <c r="B48" s="9">
        <f aca="true" t="shared" si="4" ref="B48:I48">B46+B22</f>
        <v>1956</v>
      </c>
      <c r="C48" s="9">
        <f t="shared" si="4"/>
        <v>8837</v>
      </c>
      <c r="D48" s="9">
        <f t="shared" si="4"/>
        <v>18589</v>
      </c>
      <c r="E48" s="9">
        <f t="shared" si="4"/>
        <v>5016</v>
      </c>
      <c r="F48" s="9">
        <f t="shared" si="4"/>
        <v>487</v>
      </c>
      <c r="G48" s="9">
        <f t="shared" si="4"/>
        <v>771</v>
      </c>
      <c r="H48" s="9">
        <f t="shared" si="4"/>
        <v>487</v>
      </c>
      <c r="I48" s="9">
        <f t="shared" si="4"/>
        <v>36143</v>
      </c>
      <c r="J48" s="9"/>
    </row>
    <row r="49" spans="1:10" ht="12.75" customHeight="1">
      <c r="A49" s="6">
        <v>2006</v>
      </c>
      <c r="B49" s="9">
        <v>1937</v>
      </c>
      <c r="C49" s="9">
        <v>8698</v>
      </c>
      <c r="D49" s="9">
        <v>18147</v>
      </c>
      <c r="E49" s="9">
        <v>5011</v>
      </c>
      <c r="F49" s="9">
        <v>473</v>
      </c>
      <c r="G49" s="9">
        <v>741</v>
      </c>
      <c r="H49" s="9">
        <v>443</v>
      </c>
      <c r="I49" s="9">
        <v>35450</v>
      </c>
      <c r="J49" s="9"/>
    </row>
    <row r="50" spans="1:10" ht="12.75" customHeight="1">
      <c r="A50" s="6">
        <v>2005</v>
      </c>
      <c r="B50" s="9">
        <v>2047</v>
      </c>
      <c r="C50" s="9">
        <v>8768</v>
      </c>
      <c r="D50" s="9">
        <v>17998</v>
      </c>
      <c r="E50" s="9">
        <v>5032</v>
      </c>
      <c r="F50" s="9">
        <v>439</v>
      </c>
      <c r="G50" s="9">
        <v>711</v>
      </c>
      <c r="H50" s="9">
        <v>418</v>
      </c>
      <c r="I50" s="9">
        <v>35413</v>
      </c>
      <c r="J50" s="9"/>
    </row>
    <row r="51" spans="1:10" ht="12.75" customHeight="1">
      <c r="A51" s="6">
        <v>2004</v>
      </c>
      <c r="B51" s="9">
        <v>1803</v>
      </c>
      <c r="C51" s="9">
        <v>8514</v>
      </c>
      <c r="D51" s="9">
        <v>17647</v>
      </c>
      <c r="E51" s="9">
        <v>5078</v>
      </c>
      <c r="F51" s="9">
        <v>417</v>
      </c>
      <c r="G51" s="9">
        <v>756</v>
      </c>
      <c r="H51" s="9">
        <v>377</v>
      </c>
      <c r="I51" s="9">
        <v>34592</v>
      </c>
      <c r="J51" s="9"/>
    </row>
    <row r="52" spans="1:10" ht="12.75" customHeight="1">
      <c r="A52" s="6">
        <v>2003</v>
      </c>
      <c r="B52" s="9">
        <v>1914</v>
      </c>
      <c r="C52" s="9">
        <v>7979</v>
      </c>
      <c r="D52" s="9">
        <v>17248</v>
      </c>
      <c r="E52" s="9">
        <v>4851</v>
      </c>
      <c r="F52" s="9">
        <v>432</v>
      </c>
      <c r="G52" s="9">
        <v>728</v>
      </c>
      <c r="H52" s="9">
        <v>429</v>
      </c>
      <c r="I52" s="9">
        <v>33581</v>
      </c>
      <c r="J52" s="9"/>
    </row>
    <row r="53" spans="1:10" ht="12.75" customHeight="1">
      <c r="A53" s="6">
        <v>2002</v>
      </c>
      <c r="B53" s="9">
        <v>1922</v>
      </c>
      <c r="C53" s="9">
        <v>7238</v>
      </c>
      <c r="D53" s="9">
        <v>16965</v>
      </c>
      <c r="E53" s="9">
        <v>4401</v>
      </c>
      <c r="F53" s="9">
        <v>401</v>
      </c>
      <c r="G53" s="9">
        <v>692</v>
      </c>
      <c r="H53" s="9">
        <v>289</v>
      </c>
      <c r="I53" s="9">
        <v>31908</v>
      </c>
      <c r="J53" s="9"/>
    </row>
    <row r="54" spans="1:10" ht="12.75" customHeight="1">
      <c r="A54" s="6">
        <v>2001</v>
      </c>
      <c r="B54" s="9">
        <v>1699</v>
      </c>
      <c r="C54" s="9">
        <v>7017</v>
      </c>
      <c r="D54" s="9">
        <v>16124</v>
      </c>
      <c r="E54" s="9">
        <v>4299</v>
      </c>
      <c r="F54" s="9">
        <v>429</v>
      </c>
      <c r="G54" s="9">
        <v>704</v>
      </c>
      <c r="H54" s="9">
        <v>253</v>
      </c>
      <c r="I54" s="9">
        <v>30525</v>
      </c>
      <c r="J54" s="9"/>
    </row>
    <row r="55" spans="1:10" ht="12.75" customHeight="1">
      <c r="A55" s="6">
        <v>2000</v>
      </c>
      <c r="B55" s="9">
        <v>1716</v>
      </c>
      <c r="C55" s="9">
        <v>6775</v>
      </c>
      <c r="D55" s="9">
        <v>16164</v>
      </c>
      <c r="E55" s="9">
        <v>4077</v>
      </c>
      <c r="F55" s="9">
        <v>402</v>
      </c>
      <c r="G55" s="9">
        <v>706</v>
      </c>
      <c r="H55" s="9">
        <v>210</v>
      </c>
      <c r="I55" s="9">
        <v>30050</v>
      </c>
      <c r="J55" s="9"/>
    </row>
    <row r="56" spans="1:10" ht="12.75" customHeight="1">
      <c r="A56" s="6">
        <v>1999</v>
      </c>
      <c r="B56" s="9">
        <v>1902</v>
      </c>
      <c r="C56" s="9">
        <v>6677</v>
      </c>
      <c r="D56" s="9">
        <v>15961</v>
      </c>
      <c r="E56" s="9">
        <v>4160</v>
      </c>
      <c r="F56" s="9">
        <v>369</v>
      </c>
      <c r="G56" s="9">
        <v>737</v>
      </c>
      <c r="H56" s="9">
        <v>158</v>
      </c>
      <c r="I56" s="9">
        <v>29964</v>
      </c>
      <c r="J56" s="9"/>
    </row>
    <row r="57" spans="1:10" ht="12.75" customHeight="1">
      <c r="A57" s="6">
        <v>1998</v>
      </c>
      <c r="B57" s="9">
        <v>1836</v>
      </c>
      <c r="C57" s="9">
        <v>6808</v>
      </c>
      <c r="D57" s="9">
        <v>15648</v>
      </c>
      <c r="E57" s="9">
        <v>4048</v>
      </c>
      <c r="F57" s="9">
        <v>426</v>
      </c>
      <c r="G57" s="9">
        <v>630</v>
      </c>
      <c r="H57" s="9">
        <v>148</v>
      </c>
      <c r="I57" s="9">
        <v>29544</v>
      </c>
      <c r="J57" s="9"/>
    </row>
    <row r="58" spans="1:10" ht="12.75" customHeight="1">
      <c r="A58" s="6">
        <v>1997</v>
      </c>
      <c r="B58" s="9">
        <v>2435</v>
      </c>
      <c r="C58" s="9">
        <v>5833</v>
      </c>
      <c r="D58" s="9">
        <v>15302</v>
      </c>
      <c r="E58" s="9">
        <v>4257</v>
      </c>
      <c r="F58" s="9">
        <v>404</v>
      </c>
      <c r="G58" s="9">
        <v>633</v>
      </c>
      <c r="H58" s="9">
        <v>135</v>
      </c>
      <c r="I58" s="9">
        <v>28999</v>
      </c>
      <c r="J58" s="9"/>
    </row>
    <row r="59" spans="1:10" ht="12.75" customHeight="1" hidden="1">
      <c r="A59" s="5">
        <v>1996</v>
      </c>
      <c r="B59" s="9">
        <v>2682</v>
      </c>
      <c r="C59" s="9">
        <v>6199</v>
      </c>
      <c r="D59" s="9">
        <v>14992</v>
      </c>
      <c r="E59" s="9">
        <v>4098</v>
      </c>
      <c r="F59" s="9">
        <v>379</v>
      </c>
      <c r="G59" s="9">
        <v>670</v>
      </c>
      <c r="H59" s="9">
        <v>193</v>
      </c>
      <c r="I59" s="9">
        <v>29213</v>
      </c>
      <c r="J59" s="9"/>
    </row>
    <row r="60" spans="1:10" ht="12.75" customHeight="1" hidden="1">
      <c r="A60" s="5">
        <v>1995</v>
      </c>
      <c r="B60" s="9">
        <v>2539</v>
      </c>
      <c r="C60" s="9">
        <v>6075</v>
      </c>
      <c r="D60" s="9">
        <v>15657</v>
      </c>
      <c r="E60" s="9">
        <v>3805</v>
      </c>
      <c r="F60" s="9">
        <v>341</v>
      </c>
      <c r="G60" s="9">
        <v>663</v>
      </c>
      <c r="H60" s="9">
        <v>180</v>
      </c>
      <c r="I60" s="9">
        <v>29260</v>
      </c>
      <c r="J60" s="9"/>
    </row>
    <row r="61" spans="1:10" ht="12.75" customHeight="1" hidden="1">
      <c r="A61" s="5">
        <v>1994</v>
      </c>
      <c r="B61" s="9">
        <v>2546</v>
      </c>
      <c r="C61" s="9">
        <v>6170</v>
      </c>
      <c r="D61" s="9">
        <v>16290</v>
      </c>
      <c r="E61" s="9">
        <v>3890</v>
      </c>
      <c r="F61" s="9">
        <v>378</v>
      </c>
      <c r="G61" s="9">
        <v>628</v>
      </c>
      <c r="H61" s="9">
        <v>205</v>
      </c>
      <c r="I61" s="9">
        <v>30107</v>
      </c>
      <c r="J61" s="9"/>
    </row>
    <row r="62" spans="1:10" ht="12.75" customHeight="1" hidden="1" thickBot="1">
      <c r="A62" s="13">
        <v>1993</v>
      </c>
      <c r="B62" s="14">
        <v>2859</v>
      </c>
      <c r="C62" s="14">
        <v>5853</v>
      </c>
      <c r="D62" s="14">
        <v>16134</v>
      </c>
      <c r="E62" s="14">
        <v>4001</v>
      </c>
      <c r="F62" s="14">
        <v>389</v>
      </c>
      <c r="G62" s="14">
        <v>651</v>
      </c>
      <c r="H62" s="14">
        <v>197</v>
      </c>
      <c r="I62" s="14">
        <v>30084</v>
      </c>
      <c r="J62" s="9"/>
    </row>
    <row r="63" spans="1:9" ht="12.75" customHeight="1" hidden="1">
      <c r="A63" s="5">
        <v>1992</v>
      </c>
      <c r="B63" s="9">
        <v>2779</v>
      </c>
      <c r="C63" s="9">
        <v>5679</v>
      </c>
      <c r="D63" s="9">
        <v>15709</v>
      </c>
      <c r="E63" s="9">
        <v>3875</v>
      </c>
      <c r="F63" s="9">
        <v>395</v>
      </c>
      <c r="G63" s="9">
        <v>679</v>
      </c>
      <c r="H63" s="9">
        <v>207</v>
      </c>
      <c r="I63" s="9">
        <v>29323</v>
      </c>
    </row>
    <row r="64" spans="1:9" ht="12.75" customHeight="1" hidden="1" thickBot="1">
      <c r="A64" s="13">
        <v>1991</v>
      </c>
      <c r="B64" s="14">
        <v>2334</v>
      </c>
      <c r="C64" s="14">
        <v>5328</v>
      </c>
      <c r="D64" s="14">
        <v>14567</v>
      </c>
      <c r="E64" s="14">
        <v>3775</v>
      </c>
      <c r="F64" s="14">
        <v>353</v>
      </c>
      <c r="G64" s="14">
        <v>722</v>
      </c>
      <c r="H64" s="14">
        <v>224</v>
      </c>
      <c r="I64" s="14">
        <v>27303</v>
      </c>
    </row>
    <row r="65" spans="1:9" ht="12.75" customHeight="1">
      <c r="A65" s="2" t="s">
        <v>40</v>
      </c>
      <c r="B65" s="9"/>
      <c r="C65" s="9"/>
      <c r="D65" s="9"/>
      <c r="E65" s="9"/>
      <c r="F65" s="9"/>
      <c r="G65" s="9"/>
      <c r="H65" s="9"/>
      <c r="I65" s="9"/>
    </row>
    <row r="66" spans="1:9" ht="12.75" customHeight="1">
      <c r="A66" s="1" t="s">
        <v>41</v>
      </c>
      <c r="B66" s="9"/>
      <c r="C66" s="9"/>
      <c r="D66" s="9"/>
      <c r="E66" s="9"/>
      <c r="F66" s="9"/>
      <c r="G66" s="9"/>
      <c r="H66" s="9"/>
      <c r="I66" s="9"/>
    </row>
    <row r="67" spans="1:9" ht="12.75" customHeight="1">
      <c r="A67" s="1" t="s">
        <v>42</v>
      </c>
      <c r="B67" s="9"/>
      <c r="C67" s="9"/>
      <c r="D67" s="9"/>
      <c r="E67" s="9"/>
      <c r="F67" s="9"/>
      <c r="G67" s="9"/>
      <c r="H67" s="9"/>
      <c r="I67" s="9"/>
    </row>
    <row r="68" spans="1:9" ht="12.75" customHeight="1">
      <c r="A68" s="1" t="s">
        <v>43</v>
      </c>
      <c r="B68" s="9"/>
      <c r="C68" s="9"/>
      <c r="D68" s="9"/>
      <c r="E68" s="9"/>
      <c r="F68" s="9"/>
      <c r="G68" s="9"/>
      <c r="H68" s="9"/>
      <c r="I68" s="9"/>
    </row>
    <row r="69" spans="1:9" ht="12.75" customHeight="1">
      <c r="A69" s="1"/>
      <c r="B69" s="9"/>
      <c r="C69" s="9"/>
      <c r="D69" s="9"/>
      <c r="E69" s="9"/>
      <c r="F69" s="9"/>
      <c r="G69" s="9"/>
      <c r="H69" s="9"/>
      <c r="I69" s="9"/>
    </row>
    <row r="70" spans="1:9" ht="12.75" customHeight="1">
      <c r="A70" s="1" t="s">
        <v>73</v>
      </c>
      <c r="B70" s="9"/>
      <c r="C70" s="9"/>
      <c r="D70" s="9"/>
      <c r="E70" s="9"/>
      <c r="F70" s="9"/>
      <c r="G70" s="9"/>
      <c r="H70" s="9"/>
      <c r="I70" s="9"/>
    </row>
    <row r="71" spans="1:9" ht="12.75" customHeight="1">
      <c r="A71" s="1" t="s">
        <v>86</v>
      </c>
      <c r="B71" s="9"/>
      <c r="C71" s="9"/>
      <c r="D71" s="9"/>
      <c r="E71" s="9"/>
      <c r="F71" s="9"/>
      <c r="G71" s="9"/>
      <c r="H71" s="9"/>
      <c r="I71" s="9"/>
    </row>
    <row r="72" spans="2:9" ht="12.75" customHeight="1">
      <c r="B72" s="9"/>
      <c r="C72" s="9"/>
      <c r="D72" s="9"/>
      <c r="E72" s="9"/>
      <c r="F72" s="9"/>
      <c r="G72" s="9"/>
      <c r="H72" s="9"/>
      <c r="I72" s="9"/>
    </row>
    <row r="73" spans="1:9" ht="12.75" customHeight="1">
      <c r="A73" s="3"/>
      <c r="B73" s="16" t="s">
        <v>0</v>
      </c>
      <c r="C73" s="16" t="s">
        <v>1</v>
      </c>
      <c r="D73" s="16" t="s">
        <v>2</v>
      </c>
      <c r="E73" s="17"/>
      <c r="F73" s="16" t="s">
        <v>3</v>
      </c>
      <c r="G73" s="16" t="s">
        <v>4</v>
      </c>
      <c r="H73" s="17"/>
      <c r="I73" s="17"/>
    </row>
    <row r="74" spans="2:9" ht="12.75" customHeight="1">
      <c r="B74" s="18" t="s">
        <v>5</v>
      </c>
      <c r="C74" s="18" t="s">
        <v>6</v>
      </c>
      <c r="D74" s="18" t="s">
        <v>44</v>
      </c>
      <c r="E74" s="18" t="s">
        <v>45</v>
      </c>
      <c r="F74" s="18" t="s">
        <v>9</v>
      </c>
      <c r="G74" s="18" t="s">
        <v>10</v>
      </c>
      <c r="H74" s="18" t="s">
        <v>11</v>
      </c>
      <c r="I74" s="18" t="s">
        <v>12</v>
      </c>
    </row>
    <row r="75" spans="1:9" ht="12.75" customHeight="1">
      <c r="A75" s="7"/>
      <c r="B75" s="19"/>
      <c r="C75" s="19"/>
      <c r="D75" s="19"/>
      <c r="E75" s="19"/>
      <c r="F75" s="19"/>
      <c r="G75" s="19"/>
      <c r="H75" s="19"/>
      <c r="I75" s="19"/>
    </row>
    <row r="76" spans="1:10" ht="47.25" customHeight="1">
      <c r="A76" s="15" t="s">
        <v>46</v>
      </c>
      <c r="B76" s="9"/>
      <c r="C76" s="9"/>
      <c r="D76" s="9"/>
      <c r="E76" s="9"/>
      <c r="F76" s="9"/>
      <c r="G76" s="9"/>
      <c r="H76" s="9"/>
      <c r="I76" s="9"/>
      <c r="J76" s="9"/>
    </row>
    <row r="77" spans="2:10" ht="12.75" customHeight="1">
      <c r="B77" s="9"/>
      <c r="C77" s="9"/>
      <c r="D77" s="9"/>
      <c r="E77" s="9"/>
      <c r="F77" s="9"/>
      <c r="G77" s="9"/>
      <c r="H77" s="9"/>
      <c r="I77" s="9"/>
      <c r="J77" s="9"/>
    </row>
    <row r="78" spans="1:9" ht="12.75" customHeight="1">
      <c r="A78" s="20" t="s">
        <v>47</v>
      </c>
      <c r="B78" s="9">
        <v>0</v>
      </c>
      <c r="C78" s="9">
        <v>0</v>
      </c>
      <c r="D78" s="9">
        <v>225</v>
      </c>
      <c r="E78" s="9">
        <v>121</v>
      </c>
      <c r="F78" s="9">
        <v>0</v>
      </c>
      <c r="G78" s="9">
        <v>0</v>
      </c>
      <c r="H78" s="9">
        <v>4</v>
      </c>
      <c r="I78" s="9">
        <f aca="true" t="shared" si="5" ref="I78:I101">SUM(B78:H78)</f>
        <v>350</v>
      </c>
    </row>
    <row r="79" spans="1:9" ht="12.75" customHeight="1">
      <c r="A79" s="20" t="s">
        <v>82</v>
      </c>
      <c r="B79" s="9">
        <v>0</v>
      </c>
      <c r="C79" s="9">
        <v>2</v>
      </c>
      <c r="D79" s="9">
        <v>156</v>
      </c>
      <c r="E79" s="9">
        <v>0</v>
      </c>
      <c r="F79" s="9">
        <v>0</v>
      </c>
      <c r="G79" s="9">
        <v>0</v>
      </c>
      <c r="H79" s="9">
        <v>0</v>
      </c>
      <c r="I79" s="9">
        <f t="shared" si="5"/>
        <v>158</v>
      </c>
    </row>
    <row r="80" spans="1:9" ht="12.75" customHeight="1">
      <c r="A80" s="20" t="s">
        <v>83</v>
      </c>
      <c r="B80" s="9">
        <v>0</v>
      </c>
      <c r="C80" s="9">
        <v>0</v>
      </c>
      <c r="D80" s="9">
        <v>276</v>
      </c>
      <c r="E80" s="9">
        <v>18</v>
      </c>
      <c r="F80" s="9">
        <v>0</v>
      </c>
      <c r="G80" s="9">
        <v>0</v>
      </c>
      <c r="H80" s="9">
        <v>0</v>
      </c>
      <c r="I80" s="9">
        <f t="shared" si="5"/>
        <v>294</v>
      </c>
    </row>
    <row r="81" spans="1:9" ht="12.75" customHeight="1">
      <c r="A81" s="20" t="s">
        <v>48</v>
      </c>
      <c r="B81" s="9">
        <v>0</v>
      </c>
      <c r="C81" s="9">
        <v>0</v>
      </c>
      <c r="D81" s="9">
        <v>311</v>
      </c>
      <c r="E81" s="9">
        <v>0</v>
      </c>
      <c r="F81" s="9">
        <v>0</v>
      </c>
      <c r="G81" s="9">
        <v>0</v>
      </c>
      <c r="H81" s="9">
        <v>0</v>
      </c>
      <c r="I81" s="9">
        <f t="shared" si="5"/>
        <v>311</v>
      </c>
    </row>
    <row r="82" spans="1:9" ht="12.75" customHeight="1">
      <c r="A82" s="20" t="s">
        <v>49</v>
      </c>
      <c r="B82" s="9">
        <v>0</v>
      </c>
      <c r="C82" s="9">
        <v>969</v>
      </c>
      <c r="D82" s="9">
        <v>2300</v>
      </c>
      <c r="E82" s="9">
        <v>113</v>
      </c>
      <c r="F82" s="9">
        <v>0</v>
      </c>
      <c r="G82" s="9">
        <v>0</v>
      </c>
      <c r="H82" s="9">
        <v>0</v>
      </c>
      <c r="I82" s="9">
        <f t="shared" si="5"/>
        <v>3382</v>
      </c>
    </row>
    <row r="83" spans="1:9" ht="12.75" customHeight="1">
      <c r="A83" s="20" t="s">
        <v>50</v>
      </c>
      <c r="B83" s="9">
        <v>0</v>
      </c>
      <c r="C83" s="9">
        <v>0</v>
      </c>
      <c r="D83" s="9">
        <v>190</v>
      </c>
      <c r="E83" s="9">
        <v>0</v>
      </c>
      <c r="F83" s="9">
        <v>0</v>
      </c>
      <c r="G83" s="9">
        <v>0</v>
      </c>
      <c r="H83" s="9">
        <v>0</v>
      </c>
      <c r="I83" s="9">
        <f t="shared" si="5"/>
        <v>190</v>
      </c>
    </row>
    <row r="84" spans="1:9" ht="12.75" customHeight="1">
      <c r="A84" s="20" t="s">
        <v>51</v>
      </c>
      <c r="B84" s="9">
        <v>0</v>
      </c>
      <c r="C84" s="9">
        <v>185</v>
      </c>
      <c r="D84" s="9">
        <v>945</v>
      </c>
      <c r="E84" s="9">
        <v>139</v>
      </c>
      <c r="F84" s="9">
        <v>0</v>
      </c>
      <c r="G84" s="9">
        <v>0</v>
      </c>
      <c r="H84" s="9">
        <v>0</v>
      </c>
      <c r="I84" s="9">
        <f t="shared" si="5"/>
        <v>1269</v>
      </c>
    </row>
    <row r="85" spans="1:9" ht="12.75" customHeight="1">
      <c r="A85" s="20" t="s">
        <v>52</v>
      </c>
      <c r="B85" s="9">
        <v>0</v>
      </c>
      <c r="C85" s="9">
        <v>6</v>
      </c>
      <c r="D85" s="9">
        <v>335</v>
      </c>
      <c r="E85" s="9">
        <v>22</v>
      </c>
      <c r="F85" s="9">
        <v>0</v>
      </c>
      <c r="G85" s="9">
        <v>0</v>
      </c>
      <c r="H85" s="9">
        <v>0</v>
      </c>
      <c r="I85" s="9">
        <f t="shared" si="5"/>
        <v>363</v>
      </c>
    </row>
    <row r="86" spans="1:9" ht="12.75" customHeight="1">
      <c r="A86" s="20" t="s">
        <v>53</v>
      </c>
      <c r="B86" s="9">
        <v>2</v>
      </c>
      <c r="C86" s="9">
        <v>0</v>
      </c>
      <c r="D86" s="9">
        <v>466</v>
      </c>
      <c r="E86" s="9">
        <v>321</v>
      </c>
      <c r="F86" s="9">
        <v>0</v>
      </c>
      <c r="G86" s="9">
        <v>0</v>
      </c>
      <c r="H86" s="9">
        <v>1</v>
      </c>
      <c r="I86" s="9">
        <f t="shared" si="5"/>
        <v>790</v>
      </c>
    </row>
    <row r="87" spans="1:9" ht="12.75" customHeight="1">
      <c r="A87" s="20" t="s">
        <v>54</v>
      </c>
      <c r="B87" s="9">
        <v>0</v>
      </c>
      <c r="C87" s="9">
        <v>32</v>
      </c>
      <c r="D87" s="9">
        <v>231</v>
      </c>
      <c r="E87" s="9">
        <v>0</v>
      </c>
      <c r="F87" s="9">
        <v>0</v>
      </c>
      <c r="G87" s="9">
        <v>0</v>
      </c>
      <c r="H87" s="9">
        <v>0</v>
      </c>
      <c r="I87" s="9">
        <f t="shared" si="5"/>
        <v>263</v>
      </c>
    </row>
    <row r="88" spans="1:9" ht="12.75" customHeight="1">
      <c r="A88" s="20" t="s">
        <v>55</v>
      </c>
      <c r="B88" s="9">
        <v>0</v>
      </c>
      <c r="C88" s="9">
        <v>0</v>
      </c>
      <c r="D88" s="9">
        <v>994</v>
      </c>
      <c r="E88" s="9">
        <v>1281</v>
      </c>
      <c r="F88" s="9">
        <v>0</v>
      </c>
      <c r="G88" s="9">
        <v>0</v>
      </c>
      <c r="H88" s="9">
        <v>19</v>
      </c>
      <c r="I88" s="9">
        <f t="shared" si="5"/>
        <v>2294</v>
      </c>
    </row>
    <row r="89" spans="1:9" ht="12.75" customHeight="1">
      <c r="A89" s="20" t="s">
        <v>56</v>
      </c>
      <c r="B89" s="9">
        <v>0</v>
      </c>
      <c r="C89" s="9">
        <v>0</v>
      </c>
      <c r="D89" s="9">
        <v>627</v>
      </c>
      <c r="E89" s="9">
        <v>196</v>
      </c>
      <c r="F89" s="9">
        <v>0</v>
      </c>
      <c r="G89" s="9">
        <v>0</v>
      </c>
      <c r="H89" s="9">
        <v>0</v>
      </c>
      <c r="I89" s="9">
        <f t="shared" si="5"/>
        <v>823</v>
      </c>
    </row>
    <row r="90" spans="1:9" ht="12.75" customHeight="1">
      <c r="A90" s="20" t="s">
        <v>57</v>
      </c>
      <c r="B90" s="9">
        <v>23</v>
      </c>
      <c r="C90" s="9">
        <v>1</v>
      </c>
      <c r="D90" s="9">
        <v>327</v>
      </c>
      <c r="E90" s="9">
        <v>266</v>
      </c>
      <c r="F90" s="9">
        <v>0</v>
      </c>
      <c r="G90" s="9">
        <v>0</v>
      </c>
      <c r="H90" s="9">
        <v>28</v>
      </c>
      <c r="I90" s="9">
        <f t="shared" si="5"/>
        <v>645</v>
      </c>
    </row>
    <row r="91" spans="1:9" ht="12.75" customHeight="1">
      <c r="A91" s="20" t="s">
        <v>58</v>
      </c>
      <c r="B91" s="9">
        <v>0</v>
      </c>
      <c r="C91" s="9">
        <v>4</v>
      </c>
      <c r="D91" s="9">
        <v>288</v>
      </c>
      <c r="E91" s="9">
        <v>0</v>
      </c>
      <c r="F91" s="9">
        <v>0</v>
      </c>
      <c r="G91" s="9">
        <v>0</v>
      </c>
      <c r="H91" s="9">
        <v>0</v>
      </c>
      <c r="I91" s="9">
        <f t="shared" si="5"/>
        <v>292</v>
      </c>
    </row>
    <row r="92" spans="1:9" ht="12.75" customHeight="1">
      <c r="A92" s="20" t="s">
        <v>59</v>
      </c>
      <c r="B92" s="9">
        <v>0</v>
      </c>
      <c r="C92" s="9">
        <v>62</v>
      </c>
      <c r="D92" s="9">
        <v>2664</v>
      </c>
      <c r="E92" s="9">
        <v>122</v>
      </c>
      <c r="F92" s="9">
        <v>0</v>
      </c>
      <c r="G92" s="9">
        <v>0</v>
      </c>
      <c r="H92" s="9">
        <v>5</v>
      </c>
      <c r="I92" s="9">
        <f t="shared" si="5"/>
        <v>2853</v>
      </c>
    </row>
    <row r="93" spans="1:9" ht="12.75" customHeight="1">
      <c r="A93" s="20" t="s">
        <v>60</v>
      </c>
      <c r="B93" s="9">
        <v>4</v>
      </c>
      <c r="C93" s="9">
        <v>0</v>
      </c>
      <c r="D93" s="9">
        <v>389</v>
      </c>
      <c r="E93" s="9">
        <v>267</v>
      </c>
      <c r="F93" s="9">
        <v>23</v>
      </c>
      <c r="G93" s="9">
        <v>0</v>
      </c>
      <c r="H93" s="9">
        <v>0</v>
      </c>
      <c r="I93" s="9">
        <f t="shared" si="5"/>
        <v>683</v>
      </c>
    </row>
    <row r="94" spans="1:9" ht="12.75" customHeight="1">
      <c r="A94" s="20" t="s">
        <v>61</v>
      </c>
      <c r="B94" s="9">
        <v>2</v>
      </c>
      <c r="C94" s="9">
        <v>0</v>
      </c>
      <c r="D94" s="9">
        <v>1682</v>
      </c>
      <c r="E94" s="9">
        <v>725</v>
      </c>
      <c r="F94" s="9">
        <v>156</v>
      </c>
      <c r="G94" s="9">
        <v>426</v>
      </c>
      <c r="H94" s="9">
        <v>34</v>
      </c>
      <c r="I94" s="9">
        <f t="shared" si="5"/>
        <v>3025</v>
      </c>
    </row>
    <row r="95" spans="1:9" ht="12.75" customHeight="1">
      <c r="A95" s="20" t="s">
        <v>62</v>
      </c>
      <c r="B95" s="9">
        <v>1</v>
      </c>
      <c r="C95" s="9">
        <v>130</v>
      </c>
      <c r="D95" s="9">
        <v>374</v>
      </c>
      <c r="E95" s="9">
        <v>209</v>
      </c>
      <c r="F95" s="9">
        <v>2</v>
      </c>
      <c r="G95" s="9">
        <v>0</v>
      </c>
      <c r="H95" s="9">
        <v>16</v>
      </c>
      <c r="I95" s="9">
        <f t="shared" si="5"/>
        <v>732</v>
      </c>
    </row>
    <row r="96" spans="1:9" ht="12.75" customHeight="1">
      <c r="A96" s="20" t="s">
        <v>63</v>
      </c>
      <c r="B96" s="9">
        <v>0</v>
      </c>
      <c r="C96" s="9">
        <v>1</v>
      </c>
      <c r="D96" s="9">
        <v>141</v>
      </c>
      <c r="E96" s="9">
        <v>38</v>
      </c>
      <c r="F96" s="9">
        <v>0</v>
      </c>
      <c r="G96" s="9">
        <v>0</v>
      </c>
      <c r="H96" s="9">
        <v>2</v>
      </c>
      <c r="I96" s="9">
        <f t="shared" si="5"/>
        <v>182</v>
      </c>
    </row>
    <row r="97" spans="1:9" ht="12.75" customHeight="1">
      <c r="A97" s="20" t="s">
        <v>64</v>
      </c>
      <c r="B97" s="9">
        <v>14</v>
      </c>
      <c r="C97" s="9">
        <v>1</v>
      </c>
      <c r="D97" s="9">
        <v>2219</v>
      </c>
      <c r="E97" s="9">
        <v>1261</v>
      </c>
      <c r="F97" s="9">
        <v>347</v>
      </c>
      <c r="G97" s="9">
        <v>380</v>
      </c>
      <c r="H97" s="9">
        <v>60</v>
      </c>
      <c r="I97" s="9">
        <f t="shared" si="5"/>
        <v>4282</v>
      </c>
    </row>
    <row r="98" spans="1:9" ht="12.75" customHeight="1">
      <c r="A98" s="20" t="s">
        <v>65</v>
      </c>
      <c r="B98" s="9">
        <v>1</v>
      </c>
      <c r="C98" s="9">
        <v>0</v>
      </c>
      <c r="D98" s="9">
        <v>1288</v>
      </c>
      <c r="E98" s="9">
        <v>5640</v>
      </c>
      <c r="F98" s="9">
        <v>12</v>
      </c>
      <c r="G98" s="9">
        <v>0</v>
      </c>
      <c r="H98" s="9">
        <v>17</v>
      </c>
      <c r="I98" s="9">
        <f t="shared" si="5"/>
        <v>6958</v>
      </c>
    </row>
    <row r="99" spans="1:9" ht="12.75" customHeight="1">
      <c r="A99" s="20" t="s">
        <v>66</v>
      </c>
      <c r="B99" s="9">
        <v>0</v>
      </c>
      <c r="C99" s="9">
        <v>0</v>
      </c>
      <c r="D99" s="9">
        <v>213</v>
      </c>
      <c r="E99" s="9">
        <v>0</v>
      </c>
      <c r="F99" s="9">
        <v>0</v>
      </c>
      <c r="G99" s="9">
        <v>0</v>
      </c>
      <c r="H99" s="9">
        <v>0</v>
      </c>
      <c r="I99" s="9">
        <f t="shared" si="5"/>
        <v>213</v>
      </c>
    </row>
    <row r="100" spans="1:9" ht="12.75" customHeight="1">
      <c r="A100" s="20" t="s">
        <v>67</v>
      </c>
      <c r="B100" s="9">
        <v>0</v>
      </c>
      <c r="C100" s="9">
        <v>0</v>
      </c>
      <c r="D100" s="9">
        <v>393</v>
      </c>
      <c r="E100" s="9">
        <v>0</v>
      </c>
      <c r="F100" s="9">
        <v>0</v>
      </c>
      <c r="G100" s="9">
        <v>0</v>
      </c>
      <c r="H100" s="9">
        <v>0</v>
      </c>
      <c r="I100" s="9">
        <f t="shared" si="5"/>
        <v>393</v>
      </c>
    </row>
    <row r="101" spans="1:9" ht="12.75" customHeight="1">
      <c r="A101" s="20" t="s">
        <v>68</v>
      </c>
      <c r="B101" s="9">
        <v>0</v>
      </c>
      <c r="C101" s="9">
        <v>36</v>
      </c>
      <c r="D101" s="9">
        <v>242</v>
      </c>
      <c r="E101" s="9">
        <v>994</v>
      </c>
      <c r="F101" s="9">
        <v>0</v>
      </c>
      <c r="G101" s="9">
        <v>0</v>
      </c>
      <c r="H101" s="9">
        <v>183</v>
      </c>
      <c r="I101" s="9">
        <f t="shared" si="5"/>
        <v>1455</v>
      </c>
    </row>
    <row r="102" spans="1:10" ht="12.75" customHeight="1">
      <c r="A102" s="2" t="s">
        <v>24</v>
      </c>
      <c r="B102" s="9">
        <f>SUM(B78:B101)</f>
        <v>47</v>
      </c>
      <c r="C102" s="9">
        <f aca="true" t="shared" si="6" ref="C102:H102">SUM(C78:C101)</f>
        <v>1429</v>
      </c>
      <c r="D102" s="9">
        <f t="shared" si="6"/>
        <v>17276</v>
      </c>
      <c r="E102" s="9">
        <f t="shared" si="6"/>
        <v>11733</v>
      </c>
      <c r="F102" s="9">
        <f t="shared" si="6"/>
        <v>540</v>
      </c>
      <c r="G102" s="9">
        <f t="shared" si="6"/>
        <v>806</v>
      </c>
      <c r="H102" s="9">
        <f t="shared" si="6"/>
        <v>369</v>
      </c>
      <c r="I102" s="9">
        <f>SUM(B102:H102)</f>
        <v>32200</v>
      </c>
      <c r="J102" s="9"/>
    </row>
    <row r="103" spans="2:10" ht="12.7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45" customHeight="1">
      <c r="A104" s="15" t="s">
        <v>69</v>
      </c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2.7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 customHeight="1">
      <c r="A106" s="2" t="s">
        <v>70</v>
      </c>
      <c r="B106" s="12">
        <v>0</v>
      </c>
      <c r="C106" s="12">
        <v>119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f>SUM(B106:H106)</f>
        <v>119</v>
      </c>
      <c r="J106" s="9"/>
    </row>
    <row r="107" spans="1:10" ht="12.75" customHeight="1">
      <c r="A107" s="2" t="s">
        <v>71</v>
      </c>
      <c r="B107" s="12">
        <v>0</v>
      </c>
      <c r="C107" s="12">
        <v>81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f>SUM(B107:H107)</f>
        <v>81</v>
      </c>
      <c r="J107" s="9"/>
    </row>
    <row r="108" spans="1:10" ht="12.75" customHeight="1">
      <c r="A108" s="2" t="s">
        <v>24</v>
      </c>
      <c r="B108" s="9">
        <f aca="true" t="shared" si="7" ref="B108:I108">SUM(B106:B107)</f>
        <v>0</v>
      </c>
      <c r="C108" s="9">
        <f t="shared" si="7"/>
        <v>200</v>
      </c>
      <c r="D108" s="9">
        <f t="shared" si="7"/>
        <v>0</v>
      </c>
      <c r="E108" s="9">
        <f t="shared" si="7"/>
        <v>0</v>
      </c>
      <c r="F108" s="9">
        <f t="shared" si="7"/>
        <v>0</v>
      </c>
      <c r="G108" s="9">
        <f t="shared" si="7"/>
        <v>0</v>
      </c>
      <c r="H108" s="9">
        <f t="shared" si="7"/>
        <v>0</v>
      </c>
      <c r="I108" s="9">
        <f t="shared" si="7"/>
        <v>200</v>
      </c>
      <c r="J108" s="9"/>
    </row>
    <row r="109" spans="2:10" ht="12.7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23.25" customHeight="1">
      <c r="A110" s="8" t="s">
        <v>87</v>
      </c>
      <c r="B110" s="9">
        <f>SUM(B108,B102)</f>
        <v>47</v>
      </c>
      <c r="C110" s="9">
        <f aca="true" t="shared" si="8" ref="C110:I110">SUM(C108,C102)</f>
        <v>1629</v>
      </c>
      <c r="D110" s="9">
        <f t="shared" si="8"/>
        <v>17276</v>
      </c>
      <c r="E110" s="9">
        <f t="shared" si="8"/>
        <v>11733</v>
      </c>
      <c r="F110" s="9">
        <f t="shared" si="8"/>
        <v>540</v>
      </c>
      <c r="G110" s="9">
        <f t="shared" si="8"/>
        <v>806</v>
      </c>
      <c r="H110" s="9">
        <f t="shared" si="8"/>
        <v>369</v>
      </c>
      <c r="I110" s="9">
        <f t="shared" si="8"/>
        <v>32400</v>
      </c>
      <c r="J110" s="9"/>
    </row>
    <row r="111" spans="1:10" ht="12" customHeight="1">
      <c r="A111" s="10">
        <v>2006</v>
      </c>
      <c r="B111" s="9">
        <v>79</v>
      </c>
      <c r="C111" s="9">
        <v>1507</v>
      </c>
      <c r="D111" s="9">
        <v>15260</v>
      </c>
      <c r="E111" s="9">
        <v>11123</v>
      </c>
      <c r="F111" s="9">
        <v>465</v>
      </c>
      <c r="G111" s="9">
        <v>769</v>
      </c>
      <c r="H111" s="9">
        <v>134</v>
      </c>
      <c r="I111" s="9">
        <v>29337</v>
      </c>
      <c r="J111" s="9"/>
    </row>
    <row r="112" spans="1:10" ht="11.25">
      <c r="A112" s="10">
        <v>2005</v>
      </c>
      <c r="B112" s="9">
        <v>51</v>
      </c>
      <c r="C112" s="9">
        <v>1331</v>
      </c>
      <c r="D112" s="9">
        <v>14521</v>
      </c>
      <c r="E112" s="9">
        <v>11417</v>
      </c>
      <c r="F112" s="9">
        <v>445</v>
      </c>
      <c r="G112" s="9">
        <v>757</v>
      </c>
      <c r="H112" s="9">
        <v>89</v>
      </c>
      <c r="I112" s="9">
        <v>28611</v>
      </c>
      <c r="J112" s="9"/>
    </row>
    <row r="113" spans="1:10" ht="11.25">
      <c r="A113" s="10">
        <v>2004</v>
      </c>
      <c r="B113" s="9">
        <v>70</v>
      </c>
      <c r="C113" s="9">
        <v>1090</v>
      </c>
      <c r="D113" s="9">
        <v>14217</v>
      </c>
      <c r="E113" s="9">
        <v>10501</v>
      </c>
      <c r="F113" s="9">
        <v>410</v>
      </c>
      <c r="G113" s="9">
        <v>711</v>
      </c>
      <c r="H113" s="9">
        <v>101</v>
      </c>
      <c r="I113" s="9">
        <v>27100</v>
      </c>
      <c r="J113" s="9"/>
    </row>
    <row r="114" spans="1:10" ht="11.25">
      <c r="A114" s="10">
        <v>2003</v>
      </c>
      <c r="B114" s="9">
        <v>34</v>
      </c>
      <c r="C114" s="9">
        <v>1117</v>
      </c>
      <c r="D114" s="9">
        <v>14162</v>
      </c>
      <c r="E114" s="9">
        <v>10103</v>
      </c>
      <c r="F114" s="9">
        <v>367</v>
      </c>
      <c r="G114" s="9">
        <v>693</v>
      </c>
      <c r="H114" s="9">
        <v>77</v>
      </c>
      <c r="I114" s="9">
        <v>26553</v>
      </c>
      <c r="J114" s="9"/>
    </row>
    <row r="115" spans="1:10" ht="12" customHeight="1">
      <c r="A115" s="10">
        <v>2002</v>
      </c>
      <c r="B115" s="9">
        <v>72</v>
      </c>
      <c r="C115" s="9">
        <v>1211</v>
      </c>
      <c r="D115" s="9">
        <v>13421</v>
      </c>
      <c r="E115" s="9">
        <v>9006</v>
      </c>
      <c r="F115" s="9">
        <v>290</v>
      </c>
      <c r="G115" s="9">
        <v>673</v>
      </c>
      <c r="H115" s="9">
        <v>47</v>
      </c>
      <c r="I115" s="9">
        <v>24720</v>
      </c>
      <c r="J115" s="9"/>
    </row>
    <row r="116" spans="1:11" ht="12.75" customHeight="1">
      <c r="A116" s="10">
        <v>2001</v>
      </c>
      <c r="B116" s="9">
        <v>66</v>
      </c>
      <c r="C116" s="9">
        <v>1229</v>
      </c>
      <c r="D116" s="9">
        <v>12548</v>
      </c>
      <c r="E116" s="9">
        <v>8585</v>
      </c>
      <c r="F116" s="9">
        <v>328</v>
      </c>
      <c r="G116" s="9">
        <v>681</v>
      </c>
      <c r="H116" s="9">
        <v>32</v>
      </c>
      <c r="I116" s="9">
        <v>23469</v>
      </c>
      <c r="J116" s="9"/>
      <c r="K116" s="9"/>
    </row>
    <row r="117" spans="1:10" ht="12.75" customHeight="1">
      <c r="A117" s="6">
        <v>2000</v>
      </c>
      <c r="B117" s="9">
        <v>74</v>
      </c>
      <c r="C117" s="9">
        <v>1246</v>
      </c>
      <c r="D117" s="9">
        <v>12483</v>
      </c>
      <c r="E117" s="9">
        <v>8416</v>
      </c>
      <c r="F117" s="9">
        <v>324</v>
      </c>
      <c r="G117" s="9">
        <v>660</v>
      </c>
      <c r="H117" s="9">
        <v>32</v>
      </c>
      <c r="I117" s="9">
        <v>23235</v>
      </c>
      <c r="J117" s="9"/>
    </row>
    <row r="118" spans="1:10" ht="12.75" customHeight="1">
      <c r="A118" s="6">
        <v>1999</v>
      </c>
      <c r="B118" s="9">
        <v>143</v>
      </c>
      <c r="C118" s="9">
        <v>1259</v>
      </c>
      <c r="D118" s="9">
        <v>11739</v>
      </c>
      <c r="E118" s="9">
        <v>7970</v>
      </c>
      <c r="F118" s="9">
        <v>307</v>
      </c>
      <c r="G118" s="9">
        <v>714</v>
      </c>
      <c r="H118" s="9">
        <v>33</v>
      </c>
      <c r="I118" s="9">
        <v>22165</v>
      </c>
      <c r="J118" s="9"/>
    </row>
    <row r="119" spans="1:10" ht="12.75" customHeight="1">
      <c r="A119" s="6">
        <v>1998</v>
      </c>
      <c r="B119" s="9">
        <v>143</v>
      </c>
      <c r="C119" s="9">
        <v>1278</v>
      </c>
      <c r="D119" s="9">
        <v>12007</v>
      </c>
      <c r="E119" s="9">
        <v>7344</v>
      </c>
      <c r="F119" s="9">
        <v>353</v>
      </c>
      <c r="G119" s="9">
        <v>701</v>
      </c>
      <c r="H119" s="9">
        <v>45</v>
      </c>
      <c r="I119" s="9">
        <v>21871</v>
      </c>
      <c r="J119" s="9"/>
    </row>
    <row r="120" spans="1:10" ht="12.75" customHeight="1">
      <c r="A120" s="6">
        <v>1997</v>
      </c>
      <c r="B120" s="9">
        <v>152</v>
      </c>
      <c r="C120" s="9">
        <v>1273</v>
      </c>
      <c r="D120" s="9">
        <v>11632</v>
      </c>
      <c r="E120" s="9">
        <v>6607</v>
      </c>
      <c r="F120" s="9">
        <v>323</v>
      </c>
      <c r="G120" s="9">
        <v>693</v>
      </c>
      <c r="H120" s="9">
        <v>33</v>
      </c>
      <c r="I120" s="9">
        <v>20713</v>
      </c>
      <c r="J120" s="9"/>
    </row>
    <row r="121" spans="1:10" ht="12.75" customHeight="1" hidden="1">
      <c r="A121" s="5">
        <v>1996</v>
      </c>
      <c r="B121" s="9">
        <v>158</v>
      </c>
      <c r="C121" s="9">
        <v>1327</v>
      </c>
      <c r="D121" s="9">
        <v>11043</v>
      </c>
      <c r="E121" s="9">
        <v>6418</v>
      </c>
      <c r="F121" s="9">
        <v>310</v>
      </c>
      <c r="G121" s="9">
        <v>708</v>
      </c>
      <c r="H121" s="9">
        <v>19</v>
      </c>
      <c r="I121" s="9">
        <v>19983</v>
      </c>
      <c r="J121" s="9"/>
    </row>
    <row r="122" spans="1:10" ht="12.75" customHeight="1" hidden="1">
      <c r="A122" s="5">
        <v>1995</v>
      </c>
      <c r="B122" s="9">
        <v>182</v>
      </c>
      <c r="C122" s="9">
        <v>1448</v>
      </c>
      <c r="D122" s="9">
        <v>10922</v>
      </c>
      <c r="E122" s="9">
        <v>6272</v>
      </c>
      <c r="F122" s="9">
        <v>275</v>
      </c>
      <c r="G122" s="9">
        <v>705</v>
      </c>
      <c r="H122" s="9">
        <v>9</v>
      </c>
      <c r="I122" s="9">
        <v>19813</v>
      </c>
      <c r="J122" s="9"/>
    </row>
    <row r="123" spans="1:10" ht="12.75" customHeight="1" hidden="1">
      <c r="A123" s="5">
        <v>1994</v>
      </c>
      <c r="B123" s="9">
        <v>545</v>
      </c>
      <c r="C123" s="9">
        <v>901</v>
      </c>
      <c r="D123" s="9">
        <v>9629</v>
      </c>
      <c r="E123" s="9">
        <v>5937</v>
      </c>
      <c r="F123" s="9">
        <v>303</v>
      </c>
      <c r="G123" s="9">
        <v>679</v>
      </c>
      <c r="H123" s="9">
        <v>13</v>
      </c>
      <c r="I123" s="9">
        <v>18007</v>
      </c>
      <c r="J123" s="9"/>
    </row>
    <row r="124" spans="1:10" ht="12.75" customHeight="1" hidden="1">
      <c r="A124" s="5">
        <v>1993</v>
      </c>
      <c r="B124" s="9">
        <v>186</v>
      </c>
      <c r="C124" s="9">
        <v>1263</v>
      </c>
      <c r="D124" s="9">
        <v>10177</v>
      </c>
      <c r="E124" s="9">
        <v>5095</v>
      </c>
      <c r="F124" s="9">
        <v>253</v>
      </c>
      <c r="G124" s="9">
        <v>661</v>
      </c>
      <c r="H124" s="9">
        <v>2</v>
      </c>
      <c r="I124" s="9">
        <v>17637</v>
      </c>
      <c r="J124" s="9"/>
    </row>
    <row r="125" spans="1:9" ht="12.75" customHeight="1" hidden="1">
      <c r="A125" s="5">
        <v>1992</v>
      </c>
      <c r="B125" s="9">
        <v>238</v>
      </c>
      <c r="C125" s="9">
        <v>1197</v>
      </c>
      <c r="D125" s="9">
        <v>9555</v>
      </c>
      <c r="E125" s="9">
        <v>5275</v>
      </c>
      <c r="F125" s="9">
        <v>322</v>
      </c>
      <c r="G125" s="9">
        <v>705</v>
      </c>
      <c r="H125" s="9">
        <v>3</v>
      </c>
      <c r="I125" s="9">
        <v>17295</v>
      </c>
    </row>
    <row r="126" spans="1:9" ht="12.75" customHeight="1" hidden="1">
      <c r="A126" s="5">
        <v>1991</v>
      </c>
      <c r="B126" s="9">
        <v>156</v>
      </c>
      <c r="C126" s="9">
        <v>1341</v>
      </c>
      <c r="D126" s="9">
        <v>9087</v>
      </c>
      <c r="E126" s="9">
        <v>4852</v>
      </c>
      <c r="F126" s="9">
        <v>250</v>
      </c>
      <c r="G126" s="9">
        <v>714</v>
      </c>
      <c r="H126" s="9">
        <v>13</v>
      </c>
      <c r="I126" s="9">
        <v>16413</v>
      </c>
    </row>
    <row r="127" spans="2:10" ht="12.75" customHeight="1"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 customHeight="1">
      <c r="A128" s="2" t="s">
        <v>88</v>
      </c>
      <c r="B128" s="9">
        <f>SUM(B110,B48)</f>
        <v>2003</v>
      </c>
      <c r="C128" s="9">
        <f aca="true" t="shared" si="9" ref="C128:I128">SUM(C110,C48)</f>
        <v>10466</v>
      </c>
      <c r="D128" s="9">
        <f t="shared" si="9"/>
        <v>35865</v>
      </c>
      <c r="E128" s="9">
        <f t="shared" si="9"/>
        <v>16749</v>
      </c>
      <c r="F128" s="9">
        <f t="shared" si="9"/>
        <v>1027</v>
      </c>
      <c r="G128" s="9">
        <f t="shared" si="9"/>
        <v>1577</v>
      </c>
      <c r="H128" s="9">
        <f t="shared" si="9"/>
        <v>856</v>
      </c>
      <c r="I128" s="9">
        <f t="shared" si="9"/>
        <v>68543</v>
      </c>
      <c r="J128" s="9"/>
    </row>
    <row r="129" spans="1:10" ht="12.75" customHeight="1">
      <c r="A129" s="5">
        <v>2006</v>
      </c>
      <c r="B129" s="9">
        <v>2016</v>
      </c>
      <c r="C129" s="9">
        <v>10205</v>
      </c>
      <c r="D129" s="9">
        <v>33407</v>
      </c>
      <c r="E129" s="9">
        <v>16134</v>
      </c>
      <c r="F129" s="9">
        <v>938</v>
      </c>
      <c r="G129" s="9">
        <v>1510</v>
      </c>
      <c r="H129" s="9">
        <v>577</v>
      </c>
      <c r="I129" s="9">
        <v>64787</v>
      </c>
      <c r="J129" s="9"/>
    </row>
    <row r="130" spans="1:10" ht="12.75" customHeight="1">
      <c r="A130" s="5">
        <v>2005</v>
      </c>
      <c r="B130" s="9">
        <f>+B50+B112</f>
        <v>2098</v>
      </c>
      <c r="C130" s="9">
        <f aca="true" t="shared" si="10" ref="C130:I130">+C50+C112</f>
        <v>10099</v>
      </c>
      <c r="D130" s="9">
        <f t="shared" si="10"/>
        <v>32519</v>
      </c>
      <c r="E130" s="9">
        <f t="shared" si="10"/>
        <v>16449</v>
      </c>
      <c r="F130" s="9">
        <f t="shared" si="10"/>
        <v>884</v>
      </c>
      <c r="G130" s="9">
        <f t="shared" si="10"/>
        <v>1468</v>
      </c>
      <c r="H130" s="9">
        <f t="shared" si="10"/>
        <v>507</v>
      </c>
      <c r="I130" s="9">
        <f t="shared" si="10"/>
        <v>64024</v>
      </c>
      <c r="J130" s="9"/>
    </row>
    <row r="131" spans="1:10" ht="12.75" customHeight="1">
      <c r="A131" s="5">
        <v>2004</v>
      </c>
      <c r="B131" s="9">
        <f aca="true" t="shared" si="11" ref="B131:I131">SUM(B51+B113)</f>
        <v>1873</v>
      </c>
      <c r="C131" s="9">
        <f t="shared" si="11"/>
        <v>9604</v>
      </c>
      <c r="D131" s="9">
        <f t="shared" si="11"/>
        <v>31864</v>
      </c>
      <c r="E131" s="9">
        <f t="shared" si="11"/>
        <v>15579</v>
      </c>
      <c r="F131" s="9">
        <f t="shared" si="11"/>
        <v>827</v>
      </c>
      <c r="G131" s="9">
        <f t="shared" si="11"/>
        <v>1467</v>
      </c>
      <c r="H131" s="9">
        <f t="shared" si="11"/>
        <v>478</v>
      </c>
      <c r="I131" s="9">
        <f t="shared" si="11"/>
        <v>61692</v>
      </c>
      <c r="J131" s="9"/>
    </row>
    <row r="132" spans="1:10" ht="12.75" customHeight="1">
      <c r="A132" s="5">
        <v>2003</v>
      </c>
      <c r="B132" s="9">
        <v>1948</v>
      </c>
      <c r="C132" s="9">
        <v>9096</v>
      </c>
      <c r="D132" s="9">
        <v>31410</v>
      </c>
      <c r="E132" s="9">
        <v>14954</v>
      </c>
      <c r="F132" s="9">
        <v>799</v>
      </c>
      <c r="G132" s="9">
        <v>1421</v>
      </c>
      <c r="H132" s="9">
        <v>506</v>
      </c>
      <c r="I132" s="9">
        <v>60134</v>
      </c>
      <c r="J132" s="9"/>
    </row>
    <row r="133" spans="1:10" ht="12.75" customHeight="1">
      <c r="A133" s="6">
        <v>2002</v>
      </c>
      <c r="B133" s="9">
        <v>1994</v>
      </c>
      <c r="C133" s="9">
        <v>8449</v>
      </c>
      <c r="D133" s="9">
        <v>30386</v>
      </c>
      <c r="E133" s="9">
        <v>13407</v>
      </c>
      <c r="F133" s="9">
        <v>691</v>
      </c>
      <c r="G133" s="9">
        <v>1365</v>
      </c>
      <c r="H133" s="9">
        <v>336</v>
      </c>
      <c r="I133" s="9">
        <v>56628</v>
      </c>
      <c r="J133" s="9"/>
    </row>
    <row r="134" spans="1:10" ht="12.75" customHeight="1">
      <c r="A134" s="6">
        <v>2001</v>
      </c>
      <c r="B134" s="9">
        <v>1765</v>
      </c>
      <c r="C134" s="9">
        <v>8246</v>
      </c>
      <c r="D134" s="9">
        <v>28672</v>
      </c>
      <c r="E134" s="9">
        <v>12884</v>
      </c>
      <c r="F134" s="9">
        <v>757</v>
      </c>
      <c r="G134" s="9">
        <v>1385</v>
      </c>
      <c r="H134" s="9">
        <v>285</v>
      </c>
      <c r="I134" s="9">
        <v>53994</v>
      </c>
      <c r="J134" s="9"/>
    </row>
    <row r="135" spans="1:10" ht="12.75" customHeight="1">
      <c r="A135" s="6">
        <v>2000</v>
      </c>
      <c r="B135" s="9">
        <v>1790</v>
      </c>
      <c r="C135" s="9">
        <v>8021</v>
      </c>
      <c r="D135" s="9">
        <v>28647</v>
      </c>
      <c r="E135" s="9">
        <v>12493</v>
      </c>
      <c r="F135" s="9">
        <v>726</v>
      </c>
      <c r="G135" s="9">
        <v>1366</v>
      </c>
      <c r="H135" s="9">
        <v>242</v>
      </c>
      <c r="I135" s="9">
        <v>53285</v>
      </c>
      <c r="J135" s="9"/>
    </row>
    <row r="136" spans="1:10" ht="12.75" customHeight="1">
      <c r="A136" s="6">
        <v>1999</v>
      </c>
      <c r="B136" s="9">
        <v>2045</v>
      </c>
      <c r="C136" s="9">
        <v>7936</v>
      </c>
      <c r="D136" s="9">
        <v>27700</v>
      </c>
      <c r="E136" s="9">
        <v>12130</v>
      </c>
      <c r="F136" s="9">
        <v>676</v>
      </c>
      <c r="G136" s="9">
        <v>1451</v>
      </c>
      <c r="H136" s="9">
        <v>191</v>
      </c>
      <c r="I136" s="9">
        <v>52129</v>
      </c>
      <c r="J136" s="9"/>
    </row>
    <row r="137" spans="1:10" ht="12.75" customHeight="1">
      <c r="A137" s="6">
        <v>1998</v>
      </c>
      <c r="B137" s="9">
        <v>1979</v>
      </c>
      <c r="C137" s="9">
        <v>8086</v>
      </c>
      <c r="D137" s="9">
        <v>27655</v>
      </c>
      <c r="E137" s="9">
        <v>11392</v>
      </c>
      <c r="F137" s="9">
        <v>779</v>
      </c>
      <c r="G137" s="9">
        <v>1331</v>
      </c>
      <c r="H137" s="9">
        <v>193</v>
      </c>
      <c r="I137" s="9">
        <v>51415</v>
      </c>
      <c r="J137" s="9"/>
    </row>
    <row r="138" spans="1:10" ht="12.75" customHeight="1" thickBot="1">
      <c r="A138" s="6">
        <v>1997</v>
      </c>
      <c r="B138" s="9">
        <v>2587</v>
      </c>
      <c r="C138" s="9">
        <v>7106</v>
      </c>
      <c r="D138" s="9">
        <v>26934</v>
      </c>
      <c r="E138" s="9">
        <v>10864</v>
      </c>
      <c r="F138" s="9">
        <v>727</v>
      </c>
      <c r="G138" s="9">
        <v>1326</v>
      </c>
      <c r="H138" s="9">
        <v>168</v>
      </c>
      <c r="I138" s="9">
        <v>49712</v>
      </c>
      <c r="J138" s="9"/>
    </row>
    <row r="139" spans="1:10" ht="12.75" customHeight="1" hidden="1">
      <c r="A139" s="11">
        <v>1996</v>
      </c>
      <c r="B139" s="12">
        <v>2840</v>
      </c>
      <c r="C139" s="12">
        <v>7526</v>
      </c>
      <c r="D139" s="12">
        <v>26035</v>
      </c>
      <c r="E139" s="12">
        <v>10516</v>
      </c>
      <c r="F139" s="12">
        <v>689</v>
      </c>
      <c r="G139" s="12">
        <v>1378</v>
      </c>
      <c r="H139" s="12">
        <v>212</v>
      </c>
      <c r="I139" s="12">
        <v>49196</v>
      </c>
      <c r="J139" s="9"/>
    </row>
    <row r="140" spans="1:10" ht="12.75" customHeight="1" hidden="1">
      <c r="A140" s="11">
        <v>1995</v>
      </c>
      <c r="B140" s="12">
        <v>2721</v>
      </c>
      <c r="C140" s="12">
        <v>7523</v>
      </c>
      <c r="D140" s="12">
        <v>26579</v>
      </c>
      <c r="E140" s="12">
        <v>10077</v>
      </c>
      <c r="F140" s="12">
        <v>616</v>
      </c>
      <c r="G140" s="12">
        <v>1368</v>
      </c>
      <c r="H140" s="12">
        <v>189</v>
      </c>
      <c r="I140" s="12">
        <v>49073</v>
      </c>
      <c r="J140" s="9"/>
    </row>
    <row r="141" spans="1:10" ht="12.75" customHeight="1" hidden="1" thickBot="1">
      <c r="A141" s="11">
        <v>1994</v>
      </c>
      <c r="B141" s="12">
        <v>3091</v>
      </c>
      <c r="C141" s="12">
        <v>7071</v>
      </c>
      <c r="D141" s="12">
        <v>25919</v>
      </c>
      <c r="E141" s="12">
        <v>9827</v>
      </c>
      <c r="F141" s="12">
        <v>681</v>
      </c>
      <c r="G141" s="12">
        <v>1307</v>
      </c>
      <c r="H141" s="12">
        <v>218</v>
      </c>
      <c r="I141" s="12">
        <v>48114</v>
      </c>
      <c r="J141" s="9"/>
    </row>
    <row r="142" spans="1:10" ht="12.75" customHeight="1" hidden="1" thickBot="1">
      <c r="A142" s="13">
        <v>1993</v>
      </c>
      <c r="B142" s="14">
        <v>3045</v>
      </c>
      <c r="C142" s="14">
        <v>7116</v>
      </c>
      <c r="D142" s="14">
        <v>26311</v>
      </c>
      <c r="E142" s="14">
        <v>9096</v>
      </c>
      <c r="F142" s="14">
        <v>642</v>
      </c>
      <c r="G142" s="14">
        <v>1312</v>
      </c>
      <c r="H142" s="14">
        <v>199</v>
      </c>
      <c r="I142" s="14">
        <v>47721</v>
      </c>
      <c r="J142" s="9"/>
    </row>
    <row r="143" spans="1:9" ht="12.75" customHeight="1" hidden="1">
      <c r="A143" s="5">
        <v>1992</v>
      </c>
      <c r="B143" s="9">
        <v>3017</v>
      </c>
      <c r="C143" s="9">
        <v>6876</v>
      </c>
      <c r="D143" s="9">
        <v>25264</v>
      </c>
      <c r="E143" s="9">
        <v>9150</v>
      </c>
      <c r="F143" s="9">
        <v>717</v>
      </c>
      <c r="G143" s="9">
        <v>1384</v>
      </c>
      <c r="H143" s="9">
        <v>210</v>
      </c>
      <c r="I143" s="9">
        <v>46618</v>
      </c>
    </row>
    <row r="144" spans="1:9" ht="12.75" customHeight="1" hidden="1">
      <c r="A144" s="5">
        <v>1991</v>
      </c>
      <c r="B144" s="9">
        <v>2490</v>
      </c>
      <c r="C144" s="9">
        <v>6669</v>
      </c>
      <c r="D144" s="9">
        <v>23654</v>
      </c>
      <c r="E144" s="9">
        <v>8627</v>
      </c>
      <c r="F144" s="9">
        <v>603</v>
      </c>
      <c r="G144" s="9">
        <v>1436</v>
      </c>
      <c r="H144" s="9">
        <v>237</v>
      </c>
      <c r="I144" s="9">
        <v>43716</v>
      </c>
    </row>
    <row r="145" spans="1:9" ht="12.75" customHeight="1" thickTop="1">
      <c r="A145" s="3" t="s">
        <v>40</v>
      </c>
      <c r="B145" s="3"/>
      <c r="C145" s="3"/>
      <c r="D145" s="3"/>
      <c r="E145" s="3"/>
      <c r="F145" s="3"/>
      <c r="G145" s="3"/>
      <c r="H145" s="3"/>
      <c r="I145" s="3"/>
    </row>
    <row r="146" ht="12.75" customHeight="1">
      <c r="A146" s="1" t="s">
        <v>41</v>
      </c>
    </row>
    <row r="147" ht="12.75" customHeight="1">
      <c r="A147" s="2" t="s">
        <v>42</v>
      </c>
    </row>
    <row r="148" ht="12.75" customHeight="1">
      <c r="A148" s="1" t="s">
        <v>43</v>
      </c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</sheetData>
  <printOptions/>
  <pageMargins left="1.63" right="0.5" top="0.26" bottom="0.29" header="0.5" footer="0.31"/>
  <pageSetup horizontalDpi="600" verticalDpi="600" orientation="portrait" scale="80" r:id="rId1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2008-04-07T14:51:11Z</cp:lastPrinted>
  <dcterms:created xsi:type="dcterms:W3CDTF">2003-06-20T13:50:46Z</dcterms:created>
  <dcterms:modified xsi:type="dcterms:W3CDTF">2008-04-07T14:51:13Z</dcterms:modified>
  <cp:category/>
  <cp:version/>
  <cp:contentType/>
  <cp:contentStatus/>
</cp:coreProperties>
</file>