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05" yWindow="30" windowWidth="13020" windowHeight="9090"/>
  </bookViews>
  <sheets>
    <sheet name="Table 53 - HCT of Grads by Age" sheetId="1" r:id="rId1"/>
  </sheets>
  <definedNames>
    <definedName name="JETSET">'Table 53 - HCT of Grads by Age'!$A$2:$R$55</definedName>
    <definedName name="_xlnm.Print_Area" localSheetId="0">'Table 53 - HCT of Grads by Age'!$A$1:$S$56</definedName>
  </definedNames>
  <calcPr calcId="125725"/>
</workbook>
</file>

<file path=xl/calcChain.xml><?xml version="1.0" encoding="utf-8"?>
<calcChain xmlns="http://schemas.openxmlformats.org/spreadsheetml/2006/main">
  <c r="R50" i="1"/>
  <c r="Q50"/>
  <c r="P50"/>
  <c r="O50"/>
  <c r="N50"/>
  <c r="M50"/>
  <c r="L50"/>
  <c r="K50"/>
  <c r="I50"/>
  <c r="H50"/>
  <c r="G50"/>
  <c r="F50"/>
  <c r="E50"/>
  <c r="D50"/>
  <c r="C50"/>
  <c r="B50"/>
  <c r="R21"/>
  <c r="R52" s="1"/>
  <c r="Q21"/>
  <c r="Q52" s="1"/>
  <c r="P21"/>
  <c r="P52" s="1"/>
  <c r="O21"/>
  <c r="N21"/>
  <c r="N52" s="1"/>
  <c r="M21"/>
  <c r="M52" s="1"/>
  <c r="L21"/>
  <c r="L52" s="1"/>
  <c r="K21"/>
  <c r="I21"/>
  <c r="H21"/>
  <c r="H52" s="1"/>
  <c r="G21"/>
  <c r="G52" s="1"/>
  <c r="F21"/>
  <c r="F52" s="1"/>
  <c r="E21"/>
  <c r="D21"/>
  <c r="D52" s="1"/>
  <c r="C21"/>
  <c r="C52" s="1"/>
  <c r="B21"/>
  <c r="B52" s="1"/>
  <c r="S47"/>
  <c r="S46"/>
  <c r="S45"/>
  <c r="S44"/>
  <c r="S43"/>
  <c r="S42"/>
  <c r="S41"/>
  <c r="S40"/>
  <c r="S39"/>
  <c r="S38"/>
  <c r="S37"/>
  <c r="J48"/>
  <c r="J47"/>
  <c r="J46"/>
  <c r="J45"/>
  <c r="J44"/>
  <c r="J43"/>
  <c r="J42"/>
  <c r="J41"/>
  <c r="J40"/>
  <c r="J39"/>
  <c r="S13"/>
  <c r="J13"/>
  <c r="J38"/>
  <c r="S9"/>
  <c r="S33"/>
  <c r="J33"/>
  <c r="S17"/>
  <c r="J17"/>
  <c r="S10"/>
  <c r="J10"/>
  <c r="S36"/>
  <c r="J36"/>
  <c r="J9"/>
  <c r="J14"/>
  <c r="S14"/>
  <c r="J15"/>
  <c r="S15"/>
  <c r="J11"/>
  <c r="S11"/>
  <c r="J16"/>
  <c r="S16"/>
  <c r="J18"/>
  <c r="S18"/>
  <c r="J19"/>
  <c r="S19"/>
  <c r="J12"/>
  <c r="S12"/>
  <c r="J20"/>
  <c r="S20"/>
  <c r="J32"/>
  <c r="S32"/>
  <c r="J34"/>
  <c r="S34"/>
  <c r="J35"/>
  <c r="S35"/>
  <c r="J37"/>
  <c r="S48"/>
  <c r="J49"/>
  <c r="S49"/>
  <c r="I52" l="1"/>
  <c r="S50"/>
  <c r="J50"/>
  <c r="S21"/>
  <c r="S52" s="1"/>
  <c r="O52"/>
  <c r="K52"/>
  <c r="J21"/>
  <c r="J52" s="1"/>
  <c r="E52"/>
</calcChain>
</file>

<file path=xl/sharedStrings.xml><?xml version="1.0" encoding="utf-8"?>
<sst xmlns="http://schemas.openxmlformats.org/spreadsheetml/2006/main" count="115" uniqueCount="59">
  <si>
    <t xml:space="preserve">FULL-TIME AND TOTAL HEADCOUNT ENROLLMENT OF GRADUATE AND FIRST PROFESSIONAL DEGREE-SEEKING STUDENTS ENROLLED AT PUBLIC </t>
  </si>
  <si>
    <t>FULL-TIME</t>
  </si>
  <si>
    <t>TOTAL</t>
  </si>
  <si>
    <t>LT</t>
  </si>
  <si>
    <t>18-</t>
  </si>
  <si>
    <t>20-</t>
  </si>
  <si>
    <t>22-</t>
  </si>
  <si>
    <t>25-</t>
  </si>
  <si>
    <t>30-</t>
  </si>
  <si>
    <t>GT</t>
  </si>
  <si>
    <t>UN-</t>
  </si>
  <si>
    <t>18</t>
  </si>
  <si>
    <t>19</t>
  </si>
  <si>
    <t>21</t>
  </si>
  <si>
    <t>24</t>
  </si>
  <si>
    <t>29</t>
  </si>
  <si>
    <t>34</t>
  </si>
  <si>
    <t>KNOWN</t>
  </si>
  <si>
    <t>LINCOLN</t>
  </si>
  <si>
    <t>SOUTHEAST</t>
  </si>
  <si>
    <t>TRUMAN</t>
  </si>
  <si>
    <t>UMC</t>
  </si>
  <si>
    <t>UMKC</t>
  </si>
  <si>
    <t>UMSL</t>
  </si>
  <si>
    <t xml:space="preserve">  Subtotal</t>
  </si>
  <si>
    <t>SOURCE:  IPEDS EF, Fall Enrollment</t>
  </si>
  <si>
    <t xml:space="preserve">FULL-TIME AND TOTAL HEADCOUNT ENROLLMENT OF GRADUATE AND FIRST PROFESSIONAL DEGREE-SEEKING STUDENTS ENROLLED AT PRIVATE NOT-FOR-PROFIT </t>
  </si>
  <si>
    <t>AVILA</t>
  </si>
  <si>
    <t>COLUMBIA</t>
  </si>
  <si>
    <t>DRURY</t>
  </si>
  <si>
    <t>EVANGEL</t>
  </si>
  <si>
    <t>FONTBONNE</t>
  </si>
  <si>
    <t>LINDENWOOD</t>
  </si>
  <si>
    <t>MARYVILLE</t>
  </si>
  <si>
    <t>MISSOURI BAPTIST</t>
  </si>
  <si>
    <t>PARK</t>
  </si>
  <si>
    <t>ROCKHURST</t>
  </si>
  <si>
    <t>SAINT LOUIS</t>
  </si>
  <si>
    <t>SOUTHWEST BAPTIST</t>
  </si>
  <si>
    <t>STEPHENS</t>
  </si>
  <si>
    <t>WASHINGTON</t>
  </si>
  <si>
    <t>WILLIAM WOODS</t>
  </si>
  <si>
    <t>STATE TOTAL</t>
  </si>
  <si>
    <t xml:space="preserve">N/A indicates that data are not available.  </t>
  </si>
  <si>
    <t xml:space="preserve">NOTE:  Total enrollment counts may differ from those on other tables due to the fact that a different cohort of students was counted.  </t>
  </si>
  <si>
    <t>TABLE 53</t>
  </si>
  <si>
    <t>TABLE 54</t>
  </si>
  <si>
    <t>NORTHWEST</t>
  </si>
  <si>
    <t>WEBSTER</t>
  </si>
  <si>
    <t>MISSOURI STATE</t>
  </si>
  <si>
    <t>MISSOURI SOUTHERN</t>
  </si>
  <si>
    <t>UCM</t>
  </si>
  <si>
    <t>CENTRAL METHODIST - GR/EXT</t>
  </si>
  <si>
    <t>HANNIBAL-LAGRANGE</t>
  </si>
  <si>
    <t>MISSOURI UNIV. OF SCI. &amp; TECH.</t>
  </si>
  <si>
    <t>MISSOURI WESTERN</t>
  </si>
  <si>
    <t>(INDEPENDENT) BACCALAUREATE AND HIGHER DEGREE-GRANTING INSTITUTIONS, BY AGE, FALL 2008*</t>
  </si>
  <si>
    <t>BACCALAUREATE AND HIGHER DEGREE-GRANTING INSTITUTIONS, BY AGE, FALL 2008*</t>
  </si>
  <si>
    <t>*Reporting Enrollment by Age optional in Fall 2008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</si>
</sst>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7"/>
      <name val="Times New Roman"/>
    </font>
    <font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2" fontId="0" fillId="0" borderId="0"/>
  </cellStyleXfs>
  <cellXfs count="42">
    <xf numFmtId="2" fontId="0" fillId="0" borderId="0" xfId="0" applyNumberFormat="1" applyFont="1" applyAlignment="1" applyProtection="1">
      <protection locked="0"/>
    </xf>
    <xf numFmtId="2" fontId="1" fillId="0" borderId="0" xfId="0" applyFont="1" applyAlignment="1"/>
    <xf numFmtId="2" fontId="3" fillId="0" borderId="1" xfId="0" applyFont="1" applyBorder="1" applyAlignment="1"/>
    <xf numFmtId="2" fontId="3" fillId="0" borderId="0" xfId="0" applyFont="1" applyAlignment="1"/>
    <xf numFmtId="2" fontId="1" fillId="0" borderId="0" xfId="0" applyFont="1" applyBorder="1" applyAlignment="1"/>
    <xf numFmtId="0" fontId="1" fillId="0" borderId="0" xfId="0" applyNumberFormat="1" applyFont="1" applyBorder="1"/>
    <xf numFmtId="2" fontId="1" fillId="0" borderId="0" xfId="0" applyNumberFormat="1" applyFont="1" applyAlignment="1"/>
    <xf numFmtId="2" fontId="1" fillId="0" borderId="0" xfId="0" applyNumberFormat="1" applyFont="1" applyAlignment="1" applyProtection="1">
      <protection locked="0"/>
    </xf>
    <xf numFmtId="2" fontId="1" fillId="0" borderId="2" xfId="0" applyFont="1" applyBorder="1" applyAlignment="1"/>
    <xf numFmtId="2" fontId="1" fillId="0" borderId="2" xfId="0" applyNumberFormat="1" applyFont="1" applyBorder="1" applyAlignment="1">
      <alignment horizontal="centerContinuous"/>
    </xf>
    <xf numFmtId="2" fontId="1" fillId="0" borderId="3" xfId="0" applyNumberFormat="1" applyFont="1" applyBorder="1" applyAlignment="1">
      <alignment horizontal="centerContinuous"/>
    </xf>
    <xf numFmtId="2" fontId="3" fillId="0" borderId="2" xfId="0" applyNumberFormat="1" applyFont="1" applyBorder="1" applyAlignment="1">
      <alignment horizontal="centerContinuous"/>
    </xf>
    <xf numFmtId="2" fontId="1" fillId="0" borderId="0" xfId="0" applyFont="1" applyAlignment="1">
      <alignment horizontal="center"/>
    </xf>
    <xf numFmtId="2" fontId="1" fillId="0" borderId="4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4" xfId="0" applyNumberFormat="1" applyFont="1" applyBorder="1" applyAlignment="1">
      <alignment horizontal="center"/>
    </xf>
    <xf numFmtId="2" fontId="1" fillId="0" borderId="1" xfId="0" applyFont="1" applyBorder="1" applyAlignment="1"/>
    <xf numFmtId="2" fontId="1" fillId="0" borderId="5" xfId="0" applyFont="1" applyBorder="1" applyAlignment="1"/>
    <xf numFmtId="3" fontId="1" fillId="0" borderId="6" xfId="0" applyNumberFormat="1" applyFont="1" applyBorder="1" applyAlignment="1"/>
    <xf numFmtId="0" fontId="1" fillId="0" borderId="0" xfId="0" applyNumberFormat="1" applyFont="1" applyFill="1" applyBorder="1"/>
    <xf numFmtId="3" fontId="1" fillId="0" borderId="0" xfId="0" applyNumberFormat="1" applyFont="1" applyAlignment="1"/>
    <xf numFmtId="3" fontId="1" fillId="0" borderId="0" xfId="0" applyNumberFormat="1" applyFont="1" applyBorder="1" applyAlignment="1"/>
    <xf numFmtId="2" fontId="1" fillId="0" borderId="0" xfId="0" applyNumberFormat="1" applyFont="1" applyBorder="1" applyAlignment="1"/>
    <xf numFmtId="164" fontId="1" fillId="0" borderId="0" xfId="0" applyNumberFormat="1" applyFont="1" applyAlignment="1"/>
    <xf numFmtId="3" fontId="1" fillId="0" borderId="2" xfId="0" applyNumberFormat="1" applyFont="1" applyBorder="1" applyAlignment="1">
      <alignment horizontal="centerContinuous"/>
    </xf>
    <xf numFmtId="3" fontId="3" fillId="0" borderId="2" xfId="0" applyNumberFormat="1" applyFont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/>
    <xf numFmtId="164" fontId="1" fillId="0" borderId="1" xfId="0" applyNumberFormat="1" applyFont="1" applyBorder="1" applyAlignment="1"/>
    <xf numFmtId="2" fontId="1" fillId="0" borderId="0" xfId="0" applyFont="1" applyFill="1" applyAlignment="1"/>
    <xf numFmtId="3" fontId="1" fillId="0" borderId="6" xfId="0" applyNumberFormat="1" applyFont="1" applyFill="1" applyBorder="1" applyAlignment="1"/>
    <xf numFmtId="0" fontId="0" fillId="0" borderId="0" xfId="0" applyNumberFormat="1" applyFill="1" applyBorder="1"/>
    <xf numFmtId="3" fontId="1" fillId="0" borderId="0" xfId="0" applyNumberFormat="1" applyFont="1" applyFill="1" applyAlignment="1"/>
    <xf numFmtId="2" fontId="1" fillId="0" borderId="0" xfId="0" applyNumberFormat="1" applyFont="1" applyFill="1" applyAlignment="1"/>
    <xf numFmtId="2" fontId="1" fillId="0" borderId="0" xfId="0" applyNumberFormat="1" applyFont="1" applyFill="1" applyAlignment="1" applyProtection="1">
      <protection locked="0"/>
    </xf>
    <xf numFmtId="2" fontId="1" fillId="0" borderId="0" xfId="0" applyFont="1" applyFill="1" applyBorder="1" applyAlignment="1"/>
    <xf numFmtId="3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2" fontId="1" fillId="0" borderId="7" xfId="0" applyFont="1" applyFill="1" applyBorder="1" applyAlignment="1"/>
    <xf numFmtId="3" fontId="1" fillId="0" borderId="7" xfId="0" applyNumberFormat="1" applyFont="1" applyFill="1" applyBorder="1" applyAlignment="1"/>
    <xf numFmtId="3" fontId="1" fillId="0" borderId="8" xfId="0" applyNumberFormat="1" applyFont="1" applyFill="1" applyBorder="1" applyAlignment="1"/>
    <xf numFmtId="2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A76"/>
  <sheetViews>
    <sheetView tabSelected="1" showOutlineSymbols="0" topLeftCell="A13" zoomScaleNormal="100" workbookViewId="0">
      <selection activeCell="P52" sqref="P52"/>
    </sheetView>
  </sheetViews>
  <sheetFormatPr defaultColWidth="15.796875" defaultRowHeight="11.25"/>
  <cols>
    <col min="1" max="1" width="34.796875" style="6" customWidth="1"/>
    <col min="2" max="8" width="8" style="6" customWidth="1"/>
    <col min="9" max="9" width="10" style="6" customWidth="1"/>
    <col min="10" max="10" width="9.19921875" style="6" customWidth="1"/>
    <col min="11" max="17" width="8" style="6" customWidth="1"/>
    <col min="18" max="18" width="10" style="6" customWidth="1"/>
    <col min="19" max="19" width="8" style="6" customWidth="1"/>
    <col min="20" max="209" width="15.796875" style="6" customWidth="1"/>
    <col min="210" max="16384" width="15.796875" style="7"/>
  </cols>
  <sheetData>
    <row r="1" spans="1:19" ht="12.75" customHeight="1">
      <c r="A1" s="1" t="s">
        <v>45</v>
      </c>
    </row>
    <row r="2" spans="1:19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</row>
    <row r="3" spans="1:19" ht="12.75" customHeight="1">
      <c r="A3" s="41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</row>
    <row r="4" spans="1:19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</row>
    <row r="5" spans="1:19" ht="12.75" customHeight="1">
      <c r="A5" s="8"/>
      <c r="B5" s="9" t="s">
        <v>1</v>
      </c>
      <c r="C5" s="9"/>
      <c r="D5" s="9"/>
      <c r="E5" s="9"/>
      <c r="F5" s="9"/>
      <c r="G5" s="9"/>
      <c r="H5" s="9"/>
      <c r="I5" s="9"/>
      <c r="J5" s="9"/>
      <c r="K5" s="10" t="s">
        <v>2</v>
      </c>
      <c r="L5" s="9"/>
      <c r="M5" s="9"/>
      <c r="N5" s="9"/>
      <c r="O5" s="9"/>
      <c r="P5" s="9"/>
      <c r="Q5" s="9"/>
      <c r="R5" s="9"/>
      <c r="S5" s="11"/>
    </row>
    <row r="6" spans="1:19" ht="12.75" customHeight="1">
      <c r="A6" s="1"/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"/>
      <c r="K6" s="13" t="s">
        <v>3</v>
      </c>
      <c r="L6" s="12" t="s">
        <v>4</v>
      </c>
      <c r="M6" s="12" t="s">
        <v>5</v>
      </c>
      <c r="N6" s="12" t="s">
        <v>6</v>
      </c>
      <c r="O6" s="12" t="s">
        <v>7</v>
      </c>
      <c r="P6" s="12" t="s">
        <v>8</v>
      </c>
      <c r="Q6" s="12" t="s">
        <v>9</v>
      </c>
      <c r="R6" s="12" t="s">
        <v>10</v>
      </c>
      <c r="S6" s="1"/>
    </row>
    <row r="7" spans="1:19" ht="12.75" customHeight="1">
      <c r="A7" s="1"/>
      <c r="B7" s="14" t="s">
        <v>11</v>
      </c>
      <c r="C7" s="14" t="s">
        <v>12</v>
      </c>
      <c r="D7" s="14" t="s">
        <v>13</v>
      </c>
      <c r="E7" s="14" t="s">
        <v>14</v>
      </c>
      <c r="F7" s="14" t="s">
        <v>15</v>
      </c>
      <c r="G7" s="14" t="s">
        <v>16</v>
      </c>
      <c r="H7" s="14" t="s">
        <v>16</v>
      </c>
      <c r="I7" s="14" t="s">
        <v>17</v>
      </c>
      <c r="J7" s="14" t="s">
        <v>2</v>
      </c>
      <c r="K7" s="15" t="s">
        <v>11</v>
      </c>
      <c r="L7" s="14" t="s">
        <v>12</v>
      </c>
      <c r="M7" s="14" t="s">
        <v>13</v>
      </c>
      <c r="N7" s="14" t="s">
        <v>14</v>
      </c>
      <c r="O7" s="14" t="s">
        <v>15</v>
      </c>
      <c r="P7" s="14" t="s">
        <v>16</v>
      </c>
      <c r="Q7" s="14" t="s">
        <v>16</v>
      </c>
      <c r="R7" s="14" t="s">
        <v>17</v>
      </c>
      <c r="S7" s="14" t="s">
        <v>2</v>
      </c>
    </row>
    <row r="8" spans="1:19" ht="12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2"/>
    </row>
    <row r="9" spans="1:19" ht="12.75" customHeight="1">
      <c r="A9" s="1" t="s">
        <v>18</v>
      </c>
      <c r="B9" s="5">
        <v>0</v>
      </c>
      <c r="C9" s="5">
        <v>0</v>
      </c>
      <c r="D9" s="5">
        <v>0</v>
      </c>
      <c r="E9" s="5">
        <v>8</v>
      </c>
      <c r="F9" s="5">
        <v>15</v>
      </c>
      <c r="G9" s="5">
        <v>12</v>
      </c>
      <c r="H9" s="5">
        <v>14</v>
      </c>
      <c r="I9" s="5">
        <v>0</v>
      </c>
      <c r="J9" s="18">
        <f>SUM(B9:I9)</f>
        <v>49</v>
      </c>
      <c r="K9" s="19">
        <v>0</v>
      </c>
      <c r="L9" s="19">
        <v>0</v>
      </c>
      <c r="M9" s="19">
        <v>1</v>
      </c>
      <c r="N9" s="5">
        <v>19</v>
      </c>
      <c r="O9" s="5">
        <v>44</v>
      </c>
      <c r="P9" s="5">
        <v>30</v>
      </c>
      <c r="Q9" s="5">
        <v>74</v>
      </c>
      <c r="R9" s="5">
        <v>0</v>
      </c>
      <c r="S9" s="20">
        <f>SUM(K9:R9)</f>
        <v>168</v>
      </c>
    </row>
    <row r="10" spans="1:19" ht="12.75" customHeight="1">
      <c r="A10" s="1" t="s">
        <v>50</v>
      </c>
      <c r="B10" s="5">
        <v>0</v>
      </c>
      <c r="C10" s="5">
        <v>0</v>
      </c>
      <c r="D10" s="5">
        <v>0</v>
      </c>
      <c r="E10" s="5">
        <v>0</v>
      </c>
      <c r="F10" s="5">
        <v>1</v>
      </c>
      <c r="G10" s="19">
        <v>0</v>
      </c>
      <c r="H10" s="5">
        <v>0</v>
      </c>
      <c r="I10" s="19">
        <v>0</v>
      </c>
      <c r="J10" s="18">
        <f>SUM(B10:I10)</f>
        <v>1</v>
      </c>
      <c r="K10" s="19">
        <v>0</v>
      </c>
      <c r="L10" s="19">
        <v>0</v>
      </c>
      <c r="M10" s="19">
        <v>0</v>
      </c>
      <c r="N10" s="5">
        <v>4</v>
      </c>
      <c r="O10" s="5">
        <v>8</v>
      </c>
      <c r="P10" s="19">
        <v>11</v>
      </c>
      <c r="Q10" s="5">
        <v>22</v>
      </c>
      <c r="R10" s="19">
        <v>0</v>
      </c>
      <c r="S10" s="20">
        <f>SUM(K10:R10)</f>
        <v>45</v>
      </c>
    </row>
    <row r="11" spans="1:19" ht="12.75" customHeight="1">
      <c r="A11" s="1" t="s">
        <v>49</v>
      </c>
      <c r="B11" s="5">
        <v>0</v>
      </c>
      <c r="C11" s="5">
        <v>0</v>
      </c>
      <c r="D11" s="5">
        <v>17</v>
      </c>
      <c r="E11" s="5">
        <v>532</v>
      </c>
      <c r="F11" s="5">
        <v>480</v>
      </c>
      <c r="G11" s="5">
        <v>159</v>
      </c>
      <c r="H11" s="5">
        <v>203</v>
      </c>
      <c r="I11" s="19">
        <v>0</v>
      </c>
      <c r="J11" s="18">
        <f>SUM(B11:I11)</f>
        <v>1391</v>
      </c>
      <c r="K11" s="19">
        <v>0</v>
      </c>
      <c r="L11" s="19">
        <v>0</v>
      </c>
      <c r="M11" s="5">
        <v>21</v>
      </c>
      <c r="N11" s="5">
        <v>753</v>
      </c>
      <c r="O11" s="5">
        <v>1057</v>
      </c>
      <c r="P11" s="5">
        <v>470</v>
      </c>
      <c r="Q11" s="5">
        <v>915</v>
      </c>
      <c r="R11" s="19">
        <v>0</v>
      </c>
      <c r="S11" s="20">
        <f>SUM(K11:R11)</f>
        <v>3216</v>
      </c>
    </row>
    <row r="12" spans="1:19" ht="12.75" customHeight="1">
      <c r="A12" s="1" t="s">
        <v>54</v>
      </c>
      <c r="B12" s="19">
        <v>0</v>
      </c>
      <c r="C12" s="19">
        <v>0</v>
      </c>
      <c r="D12" s="5">
        <v>34</v>
      </c>
      <c r="E12" s="5">
        <v>308</v>
      </c>
      <c r="F12" s="5">
        <v>272</v>
      </c>
      <c r="G12" s="5">
        <v>76</v>
      </c>
      <c r="H12" s="5">
        <v>68</v>
      </c>
      <c r="I12" s="19">
        <v>0</v>
      </c>
      <c r="J12" s="18">
        <f>SUM(B12:I12)</f>
        <v>758</v>
      </c>
      <c r="K12" s="19">
        <v>0</v>
      </c>
      <c r="L12" s="19">
        <v>0</v>
      </c>
      <c r="M12" s="5">
        <v>34</v>
      </c>
      <c r="N12" s="5">
        <v>406</v>
      </c>
      <c r="O12" s="5">
        <v>492</v>
      </c>
      <c r="P12" s="5">
        <v>202</v>
      </c>
      <c r="Q12" s="5">
        <v>322</v>
      </c>
      <c r="R12" s="19">
        <v>0</v>
      </c>
      <c r="S12" s="20">
        <f>SUM(K12:R12)</f>
        <v>1456</v>
      </c>
    </row>
    <row r="13" spans="1:19" ht="12.75" customHeight="1">
      <c r="A13" s="29" t="s">
        <v>55</v>
      </c>
      <c r="B13" s="19">
        <v>0</v>
      </c>
      <c r="C13" s="19">
        <v>0</v>
      </c>
      <c r="D13" s="19">
        <v>0</v>
      </c>
      <c r="E13" s="19">
        <v>5</v>
      </c>
      <c r="F13" s="19">
        <v>2</v>
      </c>
      <c r="G13" s="19">
        <v>3</v>
      </c>
      <c r="H13" s="19">
        <v>5</v>
      </c>
      <c r="I13" s="19">
        <v>0</v>
      </c>
      <c r="J13" s="30">
        <f>SUM(B13:I13)</f>
        <v>15</v>
      </c>
      <c r="K13" s="19">
        <v>0</v>
      </c>
      <c r="L13" s="19">
        <v>0</v>
      </c>
      <c r="M13" s="19">
        <v>0</v>
      </c>
      <c r="N13" s="19">
        <v>10</v>
      </c>
      <c r="O13" s="19">
        <v>12</v>
      </c>
      <c r="P13" s="19">
        <v>15</v>
      </c>
      <c r="Q13" s="19">
        <v>28</v>
      </c>
      <c r="R13" s="19">
        <v>0</v>
      </c>
      <c r="S13" s="32">
        <f>SUM(K13:R13)</f>
        <v>65</v>
      </c>
    </row>
    <row r="14" spans="1:19" ht="12.75" customHeight="1">
      <c r="A14" s="1" t="s">
        <v>47</v>
      </c>
      <c r="B14" s="19">
        <v>0</v>
      </c>
      <c r="C14" s="5">
        <v>0</v>
      </c>
      <c r="D14" s="5">
        <v>24</v>
      </c>
      <c r="E14" s="5">
        <v>165</v>
      </c>
      <c r="F14" s="5">
        <v>50</v>
      </c>
      <c r="G14" s="5">
        <v>13</v>
      </c>
      <c r="H14" s="5">
        <v>23</v>
      </c>
      <c r="I14" s="5">
        <v>0</v>
      </c>
      <c r="J14" s="18">
        <f t="shared" ref="J14:J19" si="0">SUM(B14:I14)</f>
        <v>275</v>
      </c>
      <c r="K14" s="19">
        <v>0</v>
      </c>
      <c r="L14" s="19">
        <v>0</v>
      </c>
      <c r="M14" s="5">
        <v>26</v>
      </c>
      <c r="N14" s="5">
        <v>271</v>
      </c>
      <c r="O14" s="5">
        <v>261</v>
      </c>
      <c r="P14" s="5">
        <v>128</v>
      </c>
      <c r="Q14" s="5">
        <v>219</v>
      </c>
      <c r="R14" s="5">
        <v>0</v>
      </c>
      <c r="S14" s="20">
        <f t="shared" ref="S14:S20" si="1">SUM(K14:R14)</f>
        <v>905</v>
      </c>
    </row>
    <row r="15" spans="1:19" ht="12.75" customHeight="1">
      <c r="A15" s="1" t="s">
        <v>19</v>
      </c>
      <c r="B15" s="19">
        <v>0</v>
      </c>
      <c r="C15" s="5">
        <v>0</v>
      </c>
      <c r="D15" s="5">
        <v>6</v>
      </c>
      <c r="E15" s="5">
        <v>101</v>
      </c>
      <c r="F15" s="5">
        <v>53</v>
      </c>
      <c r="G15" s="5">
        <v>21</v>
      </c>
      <c r="H15" s="5">
        <v>28</v>
      </c>
      <c r="I15" s="5">
        <v>0</v>
      </c>
      <c r="J15" s="18">
        <f t="shared" si="0"/>
        <v>209</v>
      </c>
      <c r="K15" s="19">
        <v>1</v>
      </c>
      <c r="L15" s="5">
        <v>0</v>
      </c>
      <c r="M15" s="5">
        <v>7</v>
      </c>
      <c r="N15" s="5">
        <v>222</v>
      </c>
      <c r="O15" s="5">
        <v>327</v>
      </c>
      <c r="P15" s="5">
        <v>241</v>
      </c>
      <c r="Q15" s="5">
        <v>633</v>
      </c>
      <c r="R15" s="5">
        <v>2</v>
      </c>
      <c r="S15" s="20">
        <f t="shared" si="1"/>
        <v>1433</v>
      </c>
    </row>
    <row r="16" spans="1:19" ht="12.75" customHeight="1">
      <c r="A16" s="1" t="s">
        <v>20</v>
      </c>
      <c r="B16" s="19">
        <v>0</v>
      </c>
      <c r="C16" s="5">
        <v>0</v>
      </c>
      <c r="D16" s="5">
        <v>6</v>
      </c>
      <c r="E16" s="5">
        <v>185</v>
      </c>
      <c r="F16" s="5">
        <v>22</v>
      </c>
      <c r="G16" s="5">
        <v>2</v>
      </c>
      <c r="H16" s="5">
        <v>1</v>
      </c>
      <c r="I16" s="5">
        <v>0</v>
      </c>
      <c r="J16" s="18">
        <f t="shared" si="0"/>
        <v>216</v>
      </c>
      <c r="K16" s="19">
        <v>0</v>
      </c>
      <c r="L16" s="19">
        <v>0</v>
      </c>
      <c r="M16" s="5">
        <v>6</v>
      </c>
      <c r="N16" s="5">
        <v>204</v>
      </c>
      <c r="O16" s="5">
        <v>36</v>
      </c>
      <c r="P16" s="5">
        <v>17</v>
      </c>
      <c r="Q16" s="5">
        <v>31</v>
      </c>
      <c r="R16" s="5">
        <v>0</v>
      </c>
      <c r="S16" s="20">
        <f t="shared" si="1"/>
        <v>294</v>
      </c>
    </row>
    <row r="17" spans="1:209" ht="12.75" customHeight="1">
      <c r="A17" s="1" t="s">
        <v>51</v>
      </c>
      <c r="B17" s="19">
        <v>0</v>
      </c>
      <c r="C17" s="5">
        <v>0</v>
      </c>
      <c r="D17" s="5">
        <v>19</v>
      </c>
      <c r="E17" s="5">
        <v>228</v>
      </c>
      <c r="F17" s="5">
        <v>130</v>
      </c>
      <c r="G17" s="5">
        <v>41</v>
      </c>
      <c r="H17" s="5">
        <v>73</v>
      </c>
      <c r="I17" s="5">
        <v>0</v>
      </c>
      <c r="J17" s="18">
        <f t="shared" si="0"/>
        <v>491</v>
      </c>
      <c r="K17" s="19">
        <v>0</v>
      </c>
      <c r="L17" s="5">
        <v>0</v>
      </c>
      <c r="M17" s="5">
        <v>25</v>
      </c>
      <c r="N17" s="5">
        <v>435</v>
      </c>
      <c r="O17" s="5">
        <v>572</v>
      </c>
      <c r="P17" s="5">
        <v>288</v>
      </c>
      <c r="Q17" s="5">
        <v>748</v>
      </c>
      <c r="R17" s="5">
        <v>15</v>
      </c>
      <c r="S17" s="20">
        <f t="shared" si="1"/>
        <v>2083</v>
      </c>
    </row>
    <row r="18" spans="1:209" s="34" customFormat="1" ht="12.75" customHeight="1">
      <c r="A18" s="29" t="s">
        <v>21</v>
      </c>
      <c r="B18" s="19">
        <v>0</v>
      </c>
      <c r="C18" s="19">
        <v>1</v>
      </c>
      <c r="D18" s="19">
        <v>85</v>
      </c>
      <c r="E18" s="19">
        <v>1758</v>
      </c>
      <c r="F18" s="19">
        <v>1340</v>
      </c>
      <c r="G18" s="19">
        <v>383</v>
      </c>
      <c r="H18" s="19">
        <v>325</v>
      </c>
      <c r="I18" s="19">
        <v>2</v>
      </c>
      <c r="J18" s="30">
        <f>SUM(B18:I18)</f>
        <v>3894</v>
      </c>
      <c r="K18" s="19">
        <v>0</v>
      </c>
      <c r="L18" s="19">
        <v>1</v>
      </c>
      <c r="M18" s="19">
        <v>87</v>
      </c>
      <c r="N18" s="19">
        <v>2080</v>
      </c>
      <c r="O18" s="19">
        <v>2230</v>
      </c>
      <c r="P18" s="19">
        <v>1025</v>
      </c>
      <c r="Q18" s="19">
        <v>1723</v>
      </c>
      <c r="R18" s="19">
        <v>4</v>
      </c>
      <c r="S18" s="32">
        <f t="shared" si="1"/>
        <v>7150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</row>
    <row r="19" spans="1:209" s="34" customFormat="1" ht="12.75" customHeight="1">
      <c r="A19" s="29" t="s">
        <v>22</v>
      </c>
      <c r="B19" s="19">
        <v>0</v>
      </c>
      <c r="C19" s="19">
        <v>11</v>
      </c>
      <c r="D19" s="19">
        <v>272</v>
      </c>
      <c r="E19" s="19">
        <v>1192</v>
      </c>
      <c r="F19" s="19">
        <v>823</v>
      </c>
      <c r="G19" s="19">
        <v>224</v>
      </c>
      <c r="H19" s="19">
        <v>235</v>
      </c>
      <c r="I19" s="19">
        <v>0</v>
      </c>
      <c r="J19" s="30">
        <f t="shared" si="0"/>
        <v>2757</v>
      </c>
      <c r="K19" s="19">
        <v>0</v>
      </c>
      <c r="L19" s="19">
        <v>11</v>
      </c>
      <c r="M19" s="19">
        <v>279</v>
      </c>
      <c r="N19" s="19">
        <v>1492</v>
      </c>
      <c r="O19" s="19">
        <v>1628</v>
      </c>
      <c r="P19" s="19">
        <v>665</v>
      </c>
      <c r="Q19" s="19">
        <v>1145</v>
      </c>
      <c r="R19" s="19">
        <v>0</v>
      </c>
      <c r="S19" s="32">
        <f t="shared" si="1"/>
        <v>5220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</row>
    <row r="20" spans="1:209" s="34" customFormat="1" ht="12.75" customHeight="1">
      <c r="A20" s="29" t="s">
        <v>23</v>
      </c>
      <c r="B20" s="19">
        <v>0</v>
      </c>
      <c r="C20" s="19">
        <v>0</v>
      </c>
      <c r="D20" s="19">
        <v>12</v>
      </c>
      <c r="E20" s="19">
        <v>360</v>
      </c>
      <c r="F20" s="19">
        <v>327</v>
      </c>
      <c r="G20" s="19">
        <v>98</v>
      </c>
      <c r="H20" s="19">
        <v>131</v>
      </c>
      <c r="I20" s="19">
        <v>0</v>
      </c>
      <c r="J20" s="30">
        <f>SUM(B20:I20)</f>
        <v>928</v>
      </c>
      <c r="K20" s="19">
        <v>0</v>
      </c>
      <c r="L20" s="19">
        <v>0</v>
      </c>
      <c r="M20" s="19">
        <v>26</v>
      </c>
      <c r="N20" s="19">
        <v>717</v>
      </c>
      <c r="O20" s="19">
        <v>1041</v>
      </c>
      <c r="P20" s="19">
        <v>511</v>
      </c>
      <c r="Q20" s="19">
        <v>1088</v>
      </c>
      <c r="R20" s="19">
        <v>0</v>
      </c>
      <c r="S20" s="32">
        <f t="shared" si="1"/>
        <v>3383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</row>
    <row r="21" spans="1:209" s="34" customFormat="1" ht="12.75" customHeight="1">
      <c r="A21" s="35" t="s">
        <v>24</v>
      </c>
      <c r="B21" s="36">
        <f>SUM(B9:B20)</f>
        <v>0</v>
      </c>
      <c r="C21" s="36">
        <f t="shared" ref="C21:S21" si="2">SUM(C9:C20)</f>
        <v>12</v>
      </c>
      <c r="D21" s="36">
        <f t="shared" si="2"/>
        <v>475</v>
      </c>
      <c r="E21" s="36">
        <f t="shared" si="2"/>
        <v>4842</v>
      </c>
      <c r="F21" s="36">
        <f t="shared" si="2"/>
        <v>3515</v>
      </c>
      <c r="G21" s="36">
        <f t="shared" si="2"/>
        <v>1032</v>
      </c>
      <c r="H21" s="36">
        <f t="shared" si="2"/>
        <v>1106</v>
      </c>
      <c r="I21" s="36">
        <f t="shared" si="2"/>
        <v>2</v>
      </c>
      <c r="J21" s="30">
        <f t="shared" si="2"/>
        <v>10984</v>
      </c>
      <c r="K21" s="36">
        <f t="shared" si="2"/>
        <v>1</v>
      </c>
      <c r="L21" s="36">
        <f t="shared" si="2"/>
        <v>12</v>
      </c>
      <c r="M21" s="36">
        <f t="shared" si="2"/>
        <v>512</v>
      </c>
      <c r="N21" s="36">
        <f t="shared" si="2"/>
        <v>6613</v>
      </c>
      <c r="O21" s="36">
        <f t="shared" si="2"/>
        <v>7708</v>
      </c>
      <c r="P21" s="36">
        <f t="shared" si="2"/>
        <v>3603</v>
      </c>
      <c r="Q21" s="36">
        <f t="shared" si="2"/>
        <v>6948</v>
      </c>
      <c r="R21" s="36">
        <f t="shared" si="2"/>
        <v>21</v>
      </c>
      <c r="S21" s="36">
        <f t="shared" si="2"/>
        <v>25418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</row>
    <row r="22" spans="1:209" ht="12.75" customHeight="1">
      <c r="A22" s="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209" ht="12.75" customHeight="1">
      <c r="A23" s="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209" ht="12.75" customHeight="1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20"/>
      <c r="K24" s="20"/>
      <c r="L24" s="1"/>
      <c r="M24" s="1"/>
      <c r="N24" s="1"/>
      <c r="O24" s="1"/>
      <c r="P24" s="1"/>
      <c r="Q24" s="23"/>
      <c r="R24" s="20"/>
      <c r="S24" s="20"/>
    </row>
    <row r="25" spans="1:209" ht="12.75" customHeight="1">
      <c r="A25" s="1" t="s">
        <v>26</v>
      </c>
      <c r="B25" s="1"/>
      <c r="C25" s="1"/>
      <c r="D25" s="1"/>
      <c r="E25" s="1"/>
      <c r="F25" s="1"/>
      <c r="G25" s="1"/>
      <c r="H25" s="1"/>
      <c r="I25" s="1"/>
      <c r="J25" s="20"/>
      <c r="K25" s="20"/>
      <c r="L25" s="1"/>
      <c r="M25" s="1"/>
      <c r="N25" s="1"/>
      <c r="O25" s="1"/>
      <c r="P25" s="1"/>
      <c r="Q25" s="23"/>
      <c r="R25" s="20"/>
      <c r="S25" s="20"/>
    </row>
    <row r="26" spans="1:209" ht="12.75" customHeight="1">
      <c r="A26" s="41" t="s">
        <v>56</v>
      </c>
      <c r="B26" s="1"/>
      <c r="C26" s="1"/>
      <c r="D26" s="1"/>
      <c r="E26" s="1"/>
      <c r="F26" s="1"/>
      <c r="G26" s="1"/>
      <c r="H26" s="1"/>
      <c r="I26" s="1"/>
      <c r="J26" s="20"/>
      <c r="K26" s="20"/>
      <c r="L26" s="1"/>
      <c r="M26" s="1"/>
      <c r="N26" s="1"/>
      <c r="O26" s="1"/>
      <c r="P26" s="1"/>
      <c r="Q26" s="23"/>
      <c r="R26" s="20"/>
      <c r="S26" s="20"/>
    </row>
    <row r="27" spans="1:209" ht="12.75" customHeight="1">
      <c r="A27" s="1"/>
      <c r="B27" s="1"/>
      <c r="C27" s="1"/>
      <c r="D27" s="1"/>
      <c r="E27" s="1"/>
      <c r="F27" s="1"/>
      <c r="G27" s="1"/>
      <c r="H27" s="1"/>
      <c r="I27" s="1"/>
      <c r="J27" s="20"/>
      <c r="K27" s="20"/>
      <c r="L27" s="1"/>
      <c r="M27" s="1"/>
      <c r="N27" s="1"/>
      <c r="O27" s="1"/>
      <c r="P27" s="1"/>
      <c r="Q27" s="23"/>
      <c r="R27" s="20"/>
      <c r="S27" s="20"/>
    </row>
    <row r="28" spans="1:209" ht="12.75" customHeight="1">
      <c r="A28" s="8"/>
      <c r="B28" s="9" t="s">
        <v>1</v>
      </c>
      <c r="C28" s="9"/>
      <c r="D28" s="9"/>
      <c r="E28" s="9"/>
      <c r="F28" s="9"/>
      <c r="G28" s="9"/>
      <c r="H28" s="9"/>
      <c r="I28" s="9"/>
      <c r="J28" s="9"/>
      <c r="K28" s="10" t="s">
        <v>2</v>
      </c>
      <c r="L28" s="9"/>
      <c r="M28" s="9"/>
      <c r="N28" s="9"/>
      <c r="O28" s="9"/>
      <c r="P28" s="9"/>
      <c r="Q28" s="9"/>
      <c r="R28" s="24"/>
      <c r="S28" s="25"/>
    </row>
    <row r="29" spans="1:209" ht="12.75" customHeight="1">
      <c r="A29" s="1"/>
      <c r="B29" s="12" t="s">
        <v>3</v>
      </c>
      <c r="C29" s="12" t="s">
        <v>4</v>
      </c>
      <c r="D29" s="12" t="s">
        <v>5</v>
      </c>
      <c r="E29" s="12" t="s">
        <v>6</v>
      </c>
      <c r="F29" s="12" t="s">
        <v>7</v>
      </c>
      <c r="G29" s="12" t="s">
        <v>8</v>
      </c>
      <c r="H29" s="12" t="s">
        <v>9</v>
      </c>
      <c r="I29" s="12" t="s">
        <v>10</v>
      </c>
      <c r="J29" s="1"/>
      <c r="K29" s="13" t="s">
        <v>3</v>
      </c>
      <c r="L29" s="12" t="s">
        <v>4</v>
      </c>
      <c r="M29" s="12" t="s">
        <v>5</v>
      </c>
      <c r="N29" s="12" t="s">
        <v>6</v>
      </c>
      <c r="O29" s="12" t="s">
        <v>7</v>
      </c>
      <c r="P29" s="12" t="s">
        <v>8</v>
      </c>
      <c r="Q29" s="12" t="s">
        <v>9</v>
      </c>
      <c r="R29" s="26" t="s">
        <v>10</v>
      </c>
      <c r="S29" s="20"/>
    </row>
    <row r="30" spans="1:209" ht="12.75" customHeight="1">
      <c r="A30" s="1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15</v>
      </c>
      <c r="G30" s="14" t="s">
        <v>16</v>
      </c>
      <c r="H30" s="14" t="s">
        <v>16</v>
      </c>
      <c r="I30" s="14" t="s">
        <v>17</v>
      </c>
      <c r="J30" s="14" t="s">
        <v>2</v>
      </c>
      <c r="K30" s="15" t="s">
        <v>11</v>
      </c>
      <c r="L30" s="14" t="s">
        <v>12</v>
      </c>
      <c r="M30" s="14" t="s">
        <v>13</v>
      </c>
      <c r="N30" s="14" t="s">
        <v>14</v>
      </c>
      <c r="O30" s="14" t="s">
        <v>15</v>
      </c>
      <c r="P30" s="14" t="s">
        <v>16</v>
      </c>
      <c r="Q30" s="14" t="s">
        <v>16</v>
      </c>
      <c r="R30" s="26" t="s">
        <v>17</v>
      </c>
      <c r="S30" s="26" t="s">
        <v>2</v>
      </c>
    </row>
    <row r="31" spans="1:20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27"/>
      <c r="K31" s="17"/>
      <c r="L31" s="16"/>
      <c r="M31" s="16"/>
      <c r="N31" s="16"/>
      <c r="O31" s="16"/>
      <c r="P31" s="16"/>
      <c r="Q31" s="28"/>
      <c r="R31" s="27"/>
      <c r="S31" s="27"/>
    </row>
    <row r="32" spans="1:209" ht="12.75" customHeight="1">
      <c r="A32" s="1" t="s">
        <v>27</v>
      </c>
      <c r="B32" s="5">
        <v>0</v>
      </c>
      <c r="C32" s="5">
        <v>0</v>
      </c>
      <c r="D32" s="5">
        <v>3</v>
      </c>
      <c r="E32" s="5">
        <v>107</v>
      </c>
      <c r="F32" s="5">
        <v>195</v>
      </c>
      <c r="G32" s="5">
        <v>75</v>
      </c>
      <c r="H32" s="5">
        <v>133</v>
      </c>
      <c r="I32" s="5">
        <v>0</v>
      </c>
      <c r="J32" s="18">
        <f t="shared" ref="J32:J48" si="3">SUM(B32:I32)</f>
        <v>513</v>
      </c>
      <c r="K32" s="19">
        <v>0</v>
      </c>
      <c r="L32" s="19">
        <v>0</v>
      </c>
      <c r="M32" s="19">
        <v>3</v>
      </c>
      <c r="N32" s="5">
        <v>122</v>
      </c>
      <c r="O32" s="5">
        <v>247</v>
      </c>
      <c r="P32" s="5">
        <v>115</v>
      </c>
      <c r="Q32" s="5">
        <v>239</v>
      </c>
      <c r="R32" s="19">
        <v>0</v>
      </c>
      <c r="S32" s="20">
        <f t="shared" ref="S32:S47" si="4">SUM(K32:R32)</f>
        <v>726</v>
      </c>
    </row>
    <row r="33" spans="1:209" ht="12.75" customHeight="1">
      <c r="A33" s="1" t="s">
        <v>52</v>
      </c>
      <c r="B33" s="5"/>
      <c r="C33" s="5"/>
      <c r="D33" s="5"/>
      <c r="E33" s="5"/>
      <c r="F33" s="5"/>
      <c r="G33" s="5"/>
      <c r="H33" s="5"/>
      <c r="I33" s="5"/>
      <c r="J33" s="18">
        <f t="shared" si="3"/>
        <v>0</v>
      </c>
      <c r="K33" s="19"/>
      <c r="L33" s="19"/>
      <c r="M33" s="19"/>
      <c r="N33" s="5"/>
      <c r="O33" s="5"/>
      <c r="P33" s="5"/>
      <c r="Q33" s="5"/>
      <c r="R33" s="5"/>
      <c r="S33" s="20">
        <f t="shared" si="4"/>
        <v>0</v>
      </c>
    </row>
    <row r="34" spans="1:209" ht="12.75" customHeight="1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18">
        <f t="shared" si="3"/>
        <v>0</v>
      </c>
      <c r="K34" s="19"/>
      <c r="L34" s="19"/>
      <c r="M34" s="5"/>
      <c r="N34" s="5"/>
      <c r="O34" s="5"/>
      <c r="P34" s="5"/>
      <c r="Q34" s="5"/>
      <c r="R34" s="19"/>
      <c r="S34" s="20">
        <f t="shared" si="4"/>
        <v>0</v>
      </c>
    </row>
    <row r="35" spans="1:209" ht="12.75" customHeight="1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18">
        <f t="shared" si="3"/>
        <v>0</v>
      </c>
      <c r="K35" s="19"/>
      <c r="L35" s="19"/>
      <c r="M35" s="5"/>
      <c r="N35" s="5"/>
      <c r="O35" s="5"/>
      <c r="P35" s="5"/>
      <c r="Q35" s="5"/>
      <c r="R35" s="5"/>
      <c r="S35" s="20">
        <f t="shared" si="4"/>
        <v>0</v>
      </c>
    </row>
    <row r="36" spans="1:209" ht="12.75" customHeight="1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18">
        <f t="shared" si="3"/>
        <v>0</v>
      </c>
      <c r="K36" s="19"/>
      <c r="L36" s="19"/>
      <c r="M36" s="19"/>
      <c r="N36" s="5"/>
      <c r="O36" s="5"/>
      <c r="P36" s="5"/>
      <c r="Q36" s="5"/>
      <c r="R36" s="5"/>
      <c r="S36" s="20">
        <f t="shared" si="4"/>
        <v>0</v>
      </c>
    </row>
    <row r="37" spans="1:209" ht="12.75" customHeight="1">
      <c r="A37" s="1" t="s">
        <v>31</v>
      </c>
      <c r="B37" s="5">
        <v>1</v>
      </c>
      <c r="C37" s="5">
        <v>0</v>
      </c>
      <c r="D37" s="5">
        <v>2</v>
      </c>
      <c r="E37" s="5">
        <v>68</v>
      </c>
      <c r="F37" s="5">
        <v>128</v>
      </c>
      <c r="G37" s="5">
        <v>76</v>
      </c>
      <c r="H37" s="5">
        <v>199</v>
      </c>
      <c r="I37" s="5">
        <v>0</v>
      </c>
      <c r="J37" s="18">
        <f t="shared" si="3"/>
        <v>474</v>
      </c>
      <c r="K37" s="19">
        <v>2</v>
      </c>
      <c r="L37" s="5">
        <v>0</v>
      </c>
      <c r="M37" s="5">
        <v>2</v>
      </c>
      <c r="N37" s="5">
        <v>111</v>
      </c>
      <c r="O37" s="5">
        <v>217</v>
      </c>
      <c r="P37" s="5">
        <v>140</v>
      </c>
      <c r="Q37" s="5">
        <v>407</v>
      </c>
      <c r="R37" s="5">
        <v>4</v>
      </c>
      <c r="S37" s="20">
        <f t="shared" si="4"/>
        <v>883</v>
      </c>
    </row>
    <row r="38" spans="1:209" ht="12.75" customHeight="1">
      <c r="A38" s="1" t="s">
        <v>53</v>
      </c>
      <c r="B38" s="5">
        <v>0</v>
      </c>
      <c r="C38" s="5">
        <v>0</v>
      </c>
      <c r="D38" s="5">
        <v>0</v>
      </c>
      <c r="E38" s="5">
        <v>0</v>
      </c>
      <c r="F38" s="5">
        <v>5</v>
      </c>
      <c r="G38" s="5">
        <v>1</v>
      </c>
      <c r="H38" s="5">
        <v>3</v>
      </c>
      <c r="I38" s="5">
        <v>0</v>
      </c>
      <c r="J38" s="18">
        <f t="shared" si="3"/>
        <v>9</v>
      </c>
      <c r="K38" s="19">
        <v>0</v>
      </c>
      <c r="L38" s="5">
        <v>0</v>
      </c>
      <c r="M38" s="5">
        <v>0</v>
      </c>
      <c r="N38" s="5">
        <v>1</v>
      </c>
      <c r="O38" s="5">
        <v>16</v>
      </c>
      <c r="P38" s="5">
        <v>6</v>
      </c>
      <c r="Q38" s="5">
        <v>14</v>
      </c>
      <c r="R38" s="5">
        <v>5</v>
      </c>
      <c r="S38" s="20">
        <f t="shared" si="4"/>
        <v>42</v>
      </c>
    </row>
    <row r="39" spans="1:209" ht="12.75" customHeight="1">
      <c r="A39" s="1" t="s">
        <v>32</v>
      </c>
      <c r="B39" s="5">
        <v>0</v>
      </c>
      <c r="C39" s="5">
        <v>0</v>
      </c>
      <c r="D39" s="5">
        <v>1</v>
      </c>
      <c r="E39" s="5">
        <v>138</v>
      </c>
      <c r="F39" s="5">
        <v>496</v>
      </c>
      <c r="G39" s="5">
        <v>270</v>
      </c>
      <c r="H39" s="5">
        <v>523</v>
      </c>
      <c r="I39" s="5">
        <v>12</v>
      </c>
      <c r="J39" s="18">
        <f t="shared" si="3"/>
        <v>1440</v>
      </c>
      <c r="K39" s="19">
        <v>0</v>
      </c>
      <c r="L39" s="19">
        <v>0</v>
      </c>
      <c r="M39" s="5">
        <v>1</v>
      </c>
      <c r="N39" s="5">
        <v>208</v>
      </c>
      <c r="O39" s="5">
        <v>1074</v>
      </c>
      <c r="P39" s="5">
        <v>697</v>
      </c>
      <c r="Q39" s="5">
        <v>1678</v>
      </c>
      <c r="R39" s="5">
        <v>84</v>
      </c>
      <c r="S39" s="20">
        <f t="shared" si="4"/>
        <v>3742</v>
      </c>
    </row>
    <row r="40" spans="1:209" ht="12.75" customHeight="1">
      <c r="A40" s="1" t="s">
        <v>33</v>
      </c>
      <c r="B40" s="5"/>
      <c r="C40" s="5"/>
      <c r="D40" s="5"/>
      <c r="E40" s="5"/>
      <c r="F40" s="5"/>
      <c r="G40" s="5"/>
      <c r="H40" s="5"/>
      <c r="I40" s="5"/>
      <c r="J40" s="18">
        <f t="shared" si="3"/>
        <v>0</v>
      </c>
      <c r="K40" s="19"/>
      <c r="L40" s="19"/>
      <c r="M40" s="5"/>
      <c r="N40" s="5"/>
      <c r="O40" s="5"/>
      <c r="P40" s="5"/>
      <c r="Q40" s="5"/>
      <c r="R40" s="19"/>
      <c r="S40" s="20">
        <f t="shared" si="4"/>
        <v>0</v>
      </c>
    </row>
    <row r="41" spans="1:209" ht="12.75" customHeight="1">
      <c r="A41" s="29" t="s">
        <v>34</v>
      </c>
      <c r="B41" s="19">
        <v>0</v>
      </c>
      <c r="C41" s="19">
        <v>0</v>
      </c>
      <c r="D41" s="19">
        <v>2</v>
      </c>
      <c r="E41" s="19">
        <v>72</v>
      </c>
      <c r="F41" s="19">
        <v>117</v>
      </c>
      <c r="G41" s="19">
        <v>59</v>
      </c>
      <c r="H41" s="19">
        <v>126</v>
      </c>
      <c r="I41" s="19">
        <v>7</v>
      </c>
      <c r="J41" s="18">
        <f t="shared" si="3"/>
        <v>383</v>
      </c>
      <c r="K41" s="19">
        <v>0</v>
      </c>
      <c r="L41" s="19">
        <v>0</v>
      </c>
      <c r="M41" s="19">
        <v>2</v>
      </c>
      <c r="N41" s="19">
        <v>156</v>
      </c>
      <c r="O41" s="19">
        <v>375</v>
      </c>
      <c r="P41" s="19">
        <v>251</v>
      </c>
      <c r="Q41" s="19">
        <v>518</v>
      </c>
      <c r="R41" s="19">
        <v>36</v>
      </c>
      <c r="S41" s="20">
        <f t="shared" si="4"/>
        <v>1338</v>
      </c>
    </row>
    <row r="42" spans="1:209" ht="12.75" customHeight="1">
      <c r="A42" s="1" t="s">
        <v>35</v>
      </c>
      <c r="B42" s="5"/>
      <c r="C42" s="5"/>
      <c r="D42" s="5"/>
      <c r="E42" s="5"/>
      <c r="F42" s="5"/>
      <c r="G42" s="5"/>
      <c r="H42" s="5"/>
      <c r="I42" s="5"/>
      <c r="J42" s="18">
        <f t="shared" si="3"/>
        <v>0</v>
      </c>
      <c r="K42" s="19"/>
      <c r="L42" s="19"/>
      <c r="M42" s="19"/>
      <c r="N42" s="19"/>
      <c r="O42" s="19"/>
      <c r="P42" s="19"/>
      <c r="Q42" s="19"/>
      <c r="R42" s="19"/>
      <c r="S42" s="20">
        <f t="shared" si="4"/>
        <v>0</v>
      </c>
    </row>
    <row r="43" spans="1:209" ht="12.75" customHeight="1">
      <c r="A43" s="29" t="s">
        <v>36</v>
      </c>
      <c r="B43" s="19">
        <v>0</v>
      </c>
      <c r="C43" s="19">
        <v>0</v>
      </c>
      <c r="D43" s="19">
        <v>8</v>
      </c>
      <c r="E43" s="19">
        <v>196</v>
      </c>
      <c r="F43" s="19">
        <v>120</v>
      </c>
      <c r="G43" s="19">
        <v>25</v>
      </c>
      <c r="H43" s="19">
        <v>57</v>
      </c>
      <c r="I43" s="19">
        <v>0</v>
      </c>
      <c r="J43" s="18">
        <f t="shared" si="3"/>
        <v>406</v>
      </c>
      <c r="K43" s="19">
        <v>0</v>
      </c>
      <c r="L43" s="19">
        <v>0</v>
      </c>
      <c r="M43" s="19">
        <v>10</v>
      </c>
      <c r="N43" s="19">
        <v>290</v>
      </c>
      <c r="O43" s="19">
        <v>322</v>
      </c>
      <c r="P43" s="19">
        <v>95</v>
      </c>
      <c r="Q43" s="19">
        <v>127</v>
      </c>
      <c r="R43" s="19">
        <v>0</v>
      </c>
      <c r="S43" s="20">
        <f t="shared" si="4"/>
        <v>844</v>
      </c>
    </row>
    <row r="44" spans="1:209" ht="12.75" customHeight="1">
      <c r="A44" s="29" t="s">
        <v>37</v>
      </c>
      <c r="B44" s="31">
        <v>0</v>
      </c>
      <c r="C44" s="19">
        <v>0</v>
      </c>
      <c r="D44" s="19">
        <v>32</v>
      </c>
      <c r="E44" s="19">
        <v>1350</v>
      </c>
      <c r="F44" s="19">
        <v>1135</v>
      </c>
      <c r="G44" s="19">
        <v>262</v>
      </c>
      <c r="H44" s="19">
        <v>250</v>
      </c>
      <c r="I44" s="19">
        <v>0</v>
      </c>
      <c r="J44" s="18">
        <f t="shared" si="3"/>
        <v>3029</v>
      </c>
      <c r="K44" s="19">
        <v>1</v>
      </c>
      <c r="L44" s="19">
        <v>0</v>
      </c>
      <c r="M44" s="19">
        <v>36</v>
      </c>
      <c r="N44" s="19">
        <v>1602</v>
      </c>
      <c r="O44" s="19">
        <v>1696</v>
      </c>
      <c r="P44" s="19">
        <v>597</v>
      </c>
      <c r="Q44" s="19">
        <v>967</v>
      </c>
      <c r="R44" s="19">
        <v>0</v>
      </c>
      <c r="S44" s="20">
        <f t="shared" si="4"/>
        <v>4899</v>
      </c>
    </row>
    <row r="45" spans="1:209" ht="12.75" customHeight="1">
      <c r="A45" s="1" t="s">
        <v>38</v>
      </c>
      <c r="B45" s="5">
        <v>0</v>
      </c>
      <c r="C45" s="5">
        <v>0</v>
      </c>
      <c r="D45" s="5">
        <v>0</v>
      </c>
      <c r="E45" s="5">
        <v>88</v>
      </c>
      <c r="F45" s="5">
        <v>70</v>
      </c>
      <c r="G45" s="5">
        <v>20</v>
      </c>
      <c r="H45" s="5">
        <v>43</v>
      </c>
      <c r="I45" s="5">
        <v>0</v>
      </c>
      <c r="J45" s="18">
        <f t="shared" si="3"/>
        <v>221</v>
      </c>
      <c r="K45" s="19">
        <v>0</v>
      </c>
      <c r="L45" s="19">
        <v>0</v>
      </c>
      <c r="M45" s="19">
        <v>1</v>
      </c>
      <c r="N45" s="19">
        <v>126</v>
      </c>
      <c r="O45" s="19">
        <v>250</v>
      </c>
      <c r="P45" s="19">
        <v>139</v>
      </c>
      <c r="Q45" s="19">
        <v>329</v>
      </c>
      <c r="R45" s="19">
        <v>8</v>
      </c>
      <c r="S45" s="20">
        <f t="shared" si="4"/>
        <v>853</v>
      </c>
    </row>
    <row r="46" spans="1:209" ht="12.75" customHeight="1">
      <c r="A46" s="29" t="s">
        <v>39</v>
      </c>
      <c r="B46" s="19"/>
      <c r="C46" s="19"/>
      <c r="D46" s="19"/>
      <c r="E46" s="19"/>
      <c r="F46" s="19"/>
      <c r="G46" s="19"/>
      <c r="H46" s="19"/>
      <c r="I46" s="19"/>
      <c r="J46" s="18">
        <f t="shared" si="3"/>
        <v>0</v>
      </c>
      <c r="K46" s="19"/>
      <c r="L46" s="19"/>
      <c r="M46" s="19"/>
      <c r="N46" s="19"/>
      <c r="O46" s="19"/>
      <c r="P46" s="19"/>
      <c r="Q46" s="19"/>
      <c r="R46" s="19"/>
      <c r="S46" s="20">
        <f t="shared" si="4"/>
        <v>0</v>
      </c>
    </row>
    <row r="47" spans="1:209" s="34" customFormat="1" ht="12.75" customHeight="1">
      <c r="A47" s="29" t="s">
        <v>40</v>
      </c>
      <c r="B47" s="19">
        <v>0</v>
      </c>
      <c r="C47" s="19">
        <v>1</v>
      </c>
      <c r="D47" s="19">
        <v>71</v>
      </c>
      <c r="E47" s="19">
        <v>1814</v>
      </c>
      <c r="F47" s="19">
        <v>2135</v>
      </c>
      <c r="G47" s="19">
        <v>620</v>
      </c>
      <c r="H47" s="19">
        <v>480</v>
      </c>
      <c r="I47" s="19">
        <v>0</v>
      </c>
      <c r="J47" s="30">
        <f t="shared" si="3"/>
        <v>5121</v>
      </c>
      <c r="K47" s="19">
        <v>0</v>
      </c>
      <c r="L47" s="19">
        <v>1</v>
      </c>
      <c r="M47" s="19">
        <v>74</v>
      </c>
      <c r="N47" s="19">
        <v>1961</v>
      </c>
      <c r="O47" s="19">
        <v>2591</v>
      </c>
      <c r="P47" s="19">
        <v>876</v>
      </c>
      <c r="Q47" s="19">
        <v>851</v>
      </c>
      <c r="R47" s="19">
        <v>0</v>
      </c>
      <c r="S47" s="32">
        <f t="shared" si="4"/>
        <v>6354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</row>
    <row r="48" spans="1:209" s="34" customFormat="1" ht="12.75" customHeight="1">
      <c r="A48" s="29" t="s">
        <v>48</v>
      </c>
      <c r="B48" s="19">
        <v>0</v>
      </c>
      <c r="C48" s="19">
        <v>0</v>
      </c>
      <c r="D48" s="19">
        <v>11</v>
      </c>
      <c r="E48" s="19">
        <v>388</v>
      </c>
      <c r="F48" s="19">
        <v>998</v>
      </c>
      <c r="G48" s="19">
        <v>622</v>
      </c>
      <c r="H48" s="19">
        <v>1549</v>
      </c>
      <c r="I48" s="19">
        <v>46</v>
      </c>
      <c r="J48" s="30">
        <f t="shared" si="3"/>
        <v>3614</v>
      </c>
      <c r="K48" s="19">
        <v>0</v>
      </c>
      <c r="L48" s="19">
        <v>2</v>
      </c>
      <c r="M48" s="19">
        <v>19</v>
      </c>
      <c r="N48" s="19">
        <v>1028</v>
      </c>
      <c r="O48" s="19">
        <v>3815</v>
      </c>
      <c r="P48" s="19">
        <v>2808</v>
      </c>
      <c r="Q48" s="19">
        <v>7283</v>
      </c>
      <c r="R48" s="19">
        <v>243</v>
      </c>
      <c r="S48" s="32">
        <f>SUM(K48:R48)</f>
        <v>15198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</row>
    <row r="49" spans="1:209" s="34" customFormat="1" ht="12.75" customHeight="1">
      <c r="A49" s="29" t="s">
        <v>41</v>
      </c>
      <c r="B49" s="19">
        <v>0</v>
      </c>
      <c r="C49" s="19">
        <v>0</v>
      </c>
      <c r="D49" s="19">
        <v>1</v>
      </c>
      <c r="E49" s="19">
        <v>29</v>
      </c>
      <c r="F49" s="19">
        <v>216</v>
      </c>
      <c r="G49" s="19">
        <v>147</v>
      </c>
      <c r="H49" s="19">
        <v>282</v>
      </c>
      <c r="I49" s="19">
        <v>134</v>
      </c>
      <c r="J49" s="30">
        <f>SUM(B49:I49)</f>
        <v>809</v>
      </c>
      <c r="K49" s="19">
        <v>0</v>
      </c>
      <c r="L49" s="19">
        <v>0</v>
      </c>
      <c r="M49" s="19">
        <v>1</v>
      </c>
      <c r="N49" s="19">
        <v>36</v>
      </c>
      <c r="O49" s="19">
        <v>321</v>
      </c>
      <c r="P49" s="19">
        <v>236</v>
      </c>
      <c r="Q49" s="19">
        <v>486</v>
      </c>
      <c r="R49" s="19">
        <v>217</v>
      </c>
      <c r="S49" s="32">
        <f>SUM(K49:R49)</f>
        <v>1297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</row>
    <row r="50" spans="1:209" s="34" customFormat="1" ht="12.75" customHeight="1">
      <c r="A50" s="29" t="s">
        <v>24</v>
      </c>
      <c r="B50" s="32">
        <f>SUM(B32:B49)</f>
        <v>1</v>
      </c>
      <c r="C50" s="32">
        <f t="shared" ref="C50:S50" si="5">SUM(C32:C49)</f>
        <v>1</v>
      </c>
      <c r="D50" s="32">
        <f t="shared" si="5"/>
        <v>131</v>
      </c>
      <c r="E50" s="32">
        <f t="shared" si="5"/>
        <v>4250</v>
      </c>
      <c r="F50" s="32">
        <f t="shared" si="5"/>
        <v>5615</v>
      </c>
      <c r="G50" s="32">
        <f t="shared" si="5"/>
        <v>2177</v>
      </c>
      <c r="H50" s="32">
        <f t="shared" si="5"/>
        <v>3645</v>
      </c>
      <c r="I50" s="32">
        <f t="shared" si="5"/>
        <v>199</v>
      </c>
      <c r="J50" s="30">
        <f t="shared" si="5"/>
        <v>16019</v>
      </c>
      <c r="K50" s="32">
        <f t="shared" si="5"/>
        <v>3</v>
      </c>
      <c r="L50" s="32">
        <f t="shared" si="5"/>
        <v>3</v>
      </c>
      <c r="M50" s="32">
        <f t="shared" si="5"/>
        <v>149</v>
      </c>
      <c r="N50" s="32">
        <f t="shared" si="5"/>
        <v>5641</v>
      </c>
      <c r="O50" s="32">
        <f t="shared" si="5"/>
        <v>10924</v>
      </c>
      <c r="P50" s="32">
        <f t="shared" si="5"/>
        <v>5960</v>
      </c>
      <c r="Q50" s="32">
        <f t="shared" si="5"/>
        <v>12899</v>
      </c>
      <c r="R50" s="32">
        <f t="shared" si="5"/>
        <v>597</v>
      </c>
      <c r="S50" s="32">
        <f t="shared" si="5"/>
        <v>36176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</row>
    <row r="51" spans="1:209" s="34" customFormat="1" ht="12.75" customHeight="1">
      <c r="A51" s="29"/>
      <c r="B51" s="32"/>
      <c r="C51" s="32"/>
      <c r="D51" s="32"/>
      <c r="E51" s="32"/>
      <c r="F51" s="32"/>
      <c r="G51" s="32"/>
      <c r="H51" s="32"/>
      <c r="I51" s="32"/>
      <c r="J51" s="30"/>
      <c r="K51" s="36"/>
      <c r="L51" s="29"/>
      <c r="M51" s="32"/>
      <c r="N51" s="32"/>
      <c r="O51" s="32"/>
      <c r="P51" s="32"/>
      <c r="Q51" s="32"/>
      <c r="R51" s="32"/>
      <c r="S51" s="32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</row>
    <row r="52" spans="1:209" s="34" customFormat="1" ht="12.75" customHeight="1" thickBot="1">
      <c r="A52" s="38" t="s">
        <v>42</v>
      </c>
      <c r="B52" s="39">
        <f>SUM(B50,B21)</f>
        <v>1</v>
      </c>
      <c r="C52" s="39">
        <f t="shared" ref="C52:S52" si="6">SUM(C50,C21)</f>
        <v>13</v>
      </c>
      <c r="D52" s="39">
        <f t="shared" si="6"/>
        <v>606</v>
      </c>
      <c r="E52" s="39">
        <f t="shared" si="6"/>
        <v>9092</v>
      </c>
      <c r="F52" s="39">
        <f t="shared" si="6"/>
        <v>9130</v>
      </c>
      <c r="G52" s="39">
        <f t="shared" si="6"/>
        <v>3209</v>
      </c>
      <c r="H52" s="39">
        <f t="shared" si="6"/>
        <v>4751</v>
      </c>
      <c r="I52" s="39">
        <f t="shared" si="6"/>
        <v>201</v>
      </c>
      <c r="J52" s="40">
        <f t="shared" si="6"/>
        <v>27003</v>
      </c>
      <c r="K52" s="39">
        <f t="shared" si="6"/>
        <v>4</v>
      </c>
      <c r="L52" s="39">
        <f t="shared" si="6"/>
        <v>15</v>
      </c>
      <c r="M52" s="39">
        <f t="shared" si="6"/>
        <v>661</v>
      </c>
      <c r="N52" s="39">
        <f t="shared" si="6"/>
        <v>12254</v>
      </c>
      <c r="O52" s="39">
        <f t="shared" si="6"/>
        <v>18632</v>
      </c>
      <c r="P52" s="39">
        <f t="shared" si="6"/>
        <v>9563</v>
      </c>
      <c r="Q52" s="39">
        <f t="shared" si="6"/>
        <v>19847</v>
      </c>
      <c r="R52" s="39">
        <f t="shared" si="6"/>
        <v>618</v>
      </c>
      <c r="S52" s="39">
        <f t="shared" si="6"/>
        <v>61594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</row>
    <row r="53" spans="1:209" ht="12.75" customHeight="1" thickTop="1">
      <c r="A53" s="4" t="s">
        <v>43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21"/>
      <c r="N53" s="4"/>
      <c r="O53" s="4"/>
      <c r="P53" s="4"/>
      <c r="Q53" s="21"/>
      <c r="R53" s="21"/>
      <c r="S53" s="21"/>
    </row>
    <row r="54" spans="1:209" ht="12.75" customHeight="1">
      <c r="A54" s="1" t="s">
        <v>44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0"/>
      <c r="N54" s="1"/>
      <c r="O54" s="1"/>
      <c r="P54" s="1"/>
      <c r="Q54" s="20"/>
      <c r="R54" s="20"/>
      <c r="S54" s="20"/>
    </row>
    <row r="55" spans="1:209" ht="12.75" customHeight="1">
      <c r="A55" s="1" t="s">
        <v>25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0"/>
      <c r="N55" s="1"/>
      <c r="O55" s="1"/>
      <c r="P55" s="1"/>
      <c r="Q55" s="20"/>
      <c r="R55" s="20"/>
      <c r="S55" s="20"/>
    </row>
    <row r="56" spans="1:209" ht="12.75" customHeight="1">
      <c r="A56" s="41" t="s">
        <v>58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0"/>
      <c r="N56" s="1"/>
      <c r="O56" s="1"/>
      <c r="P56" s="1"/>
      <c r="Q56" s="20"/>
      <c r="R56" s="20"/>
      <c r="S56" s="20"/>
    </row>
    <row r="57" spans="1:20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0"/>
      <c r="N57" s="1"/>
      <c r="O57" s="1"/>
      <c r="P57" s="1"/>
      <c r="Q57" s="20"/>
      <c r="R57" s="20"/>
      <c r="S57" s="20"/>
    </row>
    <row r="58" spans="1:20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0"/>
      <c r="N58" s="1"/>
      <c r="O58" s="1"/>
      <c r="P58" s="1"/>
      <c r="Q58" s="20"/>
      <c r="R58" s="20"/>
      <c r="S58" s="20"/>
    </row>
    <row r="59" spans="1:20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0"/>
      <c r="N59" s="1"/>
      <c r="O59" s="1"/>
      <c r="P59" s="1"/>
      <c r="Q59" s="20"/>
      <c r="R59" s="20"/>
      <c r="S59" s="20"/>
    </row>
    <row r="60" spans="1:20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0"/>
      <c r="N60" s="1"/>
      <c r="O60" s="1"/>
      <c r="P60" s="1"/>
      <c r="Q60" s="20"/>
      <c r="R60" s="20"/>
      <c r="S60" s="20"/>
    </row>
    <row r="61" spans="1:20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0"/>
      <c r="N61" s="1"/>
      <c r="O61" s="1"/>
      <c r="P61" s="1"/>
      <c r="Q61" s="20"/>
      <c r="R61" s="20"/>
      <c r="S61" s="20"/>
    </row>
    <row r="62" spans="1:20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0"/>
      <c r="N62" s="1"/>
      <c r="O62" s="1"/>
      <c r="P62" s="1"/>
      <c r="Q62" s="20"/>
      <c r="R62" s="20"/>
      <c r="S62" s="20"/>
    </row>
    <row r="63" spans="1:20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0"/>
      <c r="N63" s="1"/>
      <c r="O63" s="1"/>
      <c r="P63" s="1"/>
      <c r="Q63" s="20"/>
      <c r="R63" s="20"/>
      <c r="S63" s="20"/>
    </row>
    <row r="64" spans="1:20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0"/>
      <c r="N64" s="1"/>
      <c r="O64" s="1"/>
      <c r="P64" s="1"/>
      <c r="Q64" s="20"/>
      <c r="R64" s="20"/>
      <c r="S64" s="20"/>
    </row>
    <row r="65" spans="1:1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0"/>
      <c r="N65" s="1"/>
      <c r="O65" s="1"/>
      <c r="P65" s="1"/>
      <c r="Q65" s="20"/>
      <c r="R65" s="20"/>
      <c r="S65" s="20"/>
    </row>
    <row r="66" spans="1:1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0"/>
      <c r="N66" s="1"/>
      <c r="O66" s="1"/>
      <c r="P66" s="1"/>
      <c r="Q66" s="20"/>
      <c r="R66" s="20"/>
      <c r="S66" s="20"/>
    </row>
    <row r="67" spans="1:1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0"/>
    </row>
    <row r="68" spans="1:1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0"/>
    </row>
    <row r="69" spans="1:1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0"/>
    </row>
    <row r="70" spans="1:1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0"/>
    </row>
    <row r="71" spans="1:1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0"/>
    </row>
    <row r="72" spans="1:1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0"/>
    </row>
    <row r="73" spans="1:1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0"/>
    </row>
    <row r="74" spans="1:1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0"/>
    </row>
    <row r="75" spans="1:1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0"/>
    </row>
    <row r="76" spans="1:1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0"/>
    </row>
  </sheetData>
  <phoneticPr fontId="2" type="noConversion"/>
  <pageMargins left="0.9" right="0.5" top="1" bottom="0.5" header="0.5" footer="0.5"/>
  <pageSetup orientation="landscape" r:id="rId1"/>
  <headerFooter alignWithMargins="0"/>
  <rowBreaks count="1" manualBreakCount="1">
    <brk id="2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53 - HCT of Grads by Age</vt:lpstr>
      <vt:lpstr>JETSET</vt:lpstr>
      <vt:lpstr>'Table 53 - HCT of Grads by Age'!Print_Area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Smith</cp:lastModifiedBy>
  <cp:lastPrinted>2008-05-28T15:25:03Z</cp:lastPrinted>
  <dcterms:created xsi:type="dcterms:W3CDTF">2003-06-19T19:47:00Z</dcterms:created>
  <dcterms:modified xsi:type="dcterms:W3CDTF">2010-03-10T21:46:24Z</dcterms:modified>
</cp:coreProperties>
</file>