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55" windowWidth="15480" windowHeight="9090" activeTab="0"/>
  </bookViews>
  <sheets>
    <sheet name="Table 51 - HCT of Undergrads by" sheetId="1" r:id="rId1"/>
  </sheets>
  <definedNames>
    <definedName name="JETSET">'Table 51 - HCT of Undergrads by'!$A$2:$R$100</definedName>
    <definedName name="_xlnm.Print_Area" localSheetId="0">'Table 51 - HCT of Undergrads by'!$A$1:$S$100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<sst xmlns="http://schemas.openxmlformats.org/spreadsheetml/2006/main" count="151" uniqueCount="92">
  <si>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</si>
  <si>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</si>
  <si>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</si>
  <si>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</si>
  <si>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</si>
  <si>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</si>
  <si>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</si>
  <si>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</si>
  <si>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</si>
  <si>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</si>
  <si>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</si>
  <si>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</si>
  <si>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</si>
  <si>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</si>
  <si>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</si>
  <si>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</si>
  <si>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</si>
  <si>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</si>
  <si>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</si>
  <si>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</si>
  <si>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</si>
  <si>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</si>
  <si>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</si>
  <si>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</si>
  <si>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</si>
  <si>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</si>
  <si>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</si>
  <si>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</si>
  <si>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</si>
  <si>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</si>
  <si>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</si>
  <si>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</si>
  <si>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</si>
  <si>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</si>
  <si>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 - BLUE RIVER</t>
  </si>
  <si>
    <t>METRO CC - LONGVIEW</t>
  </si>
  <si>
    <t>METRO CC - MAPLE WOODS</t>
  </si>
  <si>
    <t>METRO CC - PENN VALLEY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</si>
  <si>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</si>
  <si>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</si>
  <si>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</si>
  <si>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</si>
  <si>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</si>
  <si>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</si>
  <si>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</si>
  <si>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</si>
  <si>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</si>
  <si>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</si>
  <si>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</si>
  <si>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</si>
  <si>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</si>
  <si>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</si>
  <si>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</si>
  <si>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</si>
  <si>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</si>
  <si>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</si>
  <si>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</si>
  <si>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</si>
  <si>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</si>
  <si>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</si>
  <si>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</si>
  <si>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</si>
  <si>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</si>
  <si>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</si>
  <si>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</si>
  <si>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</si>
  <si>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</si>
  <si>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</si>
  <si>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</si>
  <si>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</si>
  <si>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</si>
  <si>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</si>
  <si>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</si>
  <si>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</si>
  <si>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</si>
  <si>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</si>
  <si>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 xml:space="preserve">NOTE:  Total enrollment counts may differ from those on other tables due to the fact that a different cohort of students was counted.  </t>
  </si>
  <si>
    <t>METRO - BUS. AND TECH.</t>
  </si>
  <si>
    <t>TABLE 51</t>
  </si>
  <si>
    <t>TABLE 52</t>
  </si>
  <si>
    <t>MISSOURI STATE</t>
  </si>
  <si>
    <t>MSU - WEST PLAINS</t>
  </si>
  <si>
    <t>WEBSTER</t>
  </si>
  <si>
    <t>WESTMINSTER</t>
  </si>
  <si>
    <t>WILLIAM JEWELL</t>
  </si>
  <si>
    <t>UCM</t>
  </si>
  <si>
    <t>CENTRAL METHODIST-CLAS</t>
  </si>
  <si>
    <t>CENTRAL METHODIST-GR/EXT</t>
  </si>
  <si>
    <t>FULL-TIME AND TOTAL HEADCOUNT ENROLLMENT OF UNDERGRADUATE STUDENTS ENROLLED AT PUBLIC INSTITUTIONS, BY AGE, FALL 2007</t>
  </si>
  <si>
    <t>FULL-TIME AND TOTAL HEADCOUNT ENROLLMENT OF UNDERGRADUATE STUDENTS ENROLLED AT PRIVATE NOT-FOR-PROFIT (INDEPENDENT) INSTITUTIONS, BY AGE, FALL 2007</t>
  </si>
  <si>
    <t>ST. LOUIS CC - WILDWOOD</t>
  </si>
  <si>
    <t>MISSOURI UNIV. OF SCI. &amp; TECH.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</si>
</sst>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  <font>
      <u val="single"/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56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2" fontId="0" fillId="0" borderId="0" xfId="0" applyNumberFormat="1" applyFont="1" applyAlignment="1" applyProtection="1">
      <alignment/>
      <protection locked="0"/>
    </xf>
    <xf numFmtId="2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"/>
    </xf>
    <xf numFmtId="2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Font="1" applyAlignment="1">
      <alignment/>
    </xf>
    <xf numFmtId="2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Continuous"/>
    </xf>
    <xf numFmtId="2" fontId="5" fillId="0" borderId="11" xfId="0" applyNumberFormat="1" applyFont="1" applyBorder="1" applyAlignment="1">
      <alignment horizontal="centerContinuous"/>
    </xf>
    <xf numFmtId="2" fontId="4" fillId="0" borderId="0" xfId="0" applyFont="1" applyAlignment="1">
      <alignment horizontal="center"/>
    </xf>
    <xf numFmtId="2" fontId="4" fillId="0" borderId="10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3" xfId="0" applyFont="1" applyBorder="1" applyAlignment="1">
      <alignment/>
    </xf>
    <xf numFmtId="2" fontId="4" fillId="0" borderId="14" xfId="0" applyFont="1" applyBorder="1" applyAlignment="1">
      <alignment/>
    </xf>
    <xf numFmtId="2" fontId="5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Font="1" applyAlignment="1">
      <alignment horizontal="left" wrapText="1"/>
    </xf>
    <xf numFmtId="2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2" fontId="4" fillId="0" borderId="0" xfId="0" applyFont="1" applyBorder="1" applyAlignment="1">
      <alignment/>
    </xf>
    <xf numFmtId="3" fontId="4" fillId="0" borderId="15" xfId="0" applyNumberFormat="1" applyFont="1" applyBorder="1" applyAlignment="1">
      <alignment/>
    </xf>
    <xf numFmtId="2" fontId="6" fillId="0" borderId="0" xfId="0" applyFont="1" applyAlignment="1">
      <alignment horizontal="left" wrapText="1"/>
    </xf>
    <xf numFmtId="1" fontId="4" fillId="0" borderId="0" xfId="0" applyNumberFormat="1" applyFont="1" applyAlignment="1">
      <alignment/>
    </xf>
    <xf numFmtId="2" fontId="4" fillId="0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2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2" fontId="4" fillId="0" borderId="0" xfId="0" applyFont="1" applyFill="1" applyAlignment="1">
      <alignment horizontal="left" wrapText="1"/>
    </xf>
    <xf numFmtId="3" fontId="4" fillId="0" borderId="17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21"/>
  <sheetViews>
    <sheetView tabSelected="1" showOutlineSymbols="0" zoomScalePageLayoutView="0" workbookViewId="0" topLeftCell="A1">
      <selection activeCell="P100" sqref="P100"/>
    </sheetView>
  </sheetViews>
  <sheetFormatPr defaultColWidth="15.796875" defaultRowHeight="10.5"/>
  <cols>
    <col min="1" max="1" width="36.796875" style="8" customWidth="1"/>
    <col min="2" max="17" width="9" style="8" customWidth="1"/>
    <col min="18" max="18" width="11.19921875" style="8" customWidth="1"/>
    <col min="19" max="19" width="9" style="8" customWidth="1"/>
    <col min="20" max="250" width="15.796875" style="8" customWidth="1"/>
    <col min="251" max="16384" width="15.796875" style="24" customWidth="1"/>
  </cols>
  <sheetData>
    <row r="1" spans="1:19" ht="12.75" customHeight="1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2.75" customHeight="1">
      <c r="A2" s="7" t="s">
        <v>88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</row>
    <row r="4" spans="1:19" ht="12.75" customHeight="1" thickTop="1">
      <c r="A4" s="10"/>
      <c r="B4" s="11" t="s">
        <v>0</v>
      </c>
      <c r="C4" s="11"/>
      <c r="D4" s="11"/>
      <c r="E4" s="11"/>
      <c r="F4" s="11"/>
      <c r="G4" s="11"/>
      <c r="H4" s="11"/>
      <c r="I4" s="11"/>
      <c r="J4" s="11"/>
      <c r="K4" s="12" t="s">
        <v>1</v>
      </c>
      <c r="L4" s="11"/>
      <c r="M4" s="11"/>
      <c r="N4" s="11"/>
      <c r="O4" s="11"/>
      <c r="P4" s="11"/>
      <c r="Q4" s="11"/>
      <c r="R4" s="11"/>
      <c r="S4" s="13"/>
    </row>
    <row r="5" spans="1:19" ht="12.75" customHeight="1">
      <c r="A5" s="7"/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7"/>
      <c r="K5" s="15" t="s">
        <v>2</v>
      </c>
      <c r="L5" s="14" t="s">
        <v>3</v>
      </c>
      <c r="M5" s="14" t="s">
        <v>4</v>
      </c>
      <c r="N5" s="14" t="s">
        <v>5</v>
      </c>
      <c r="O5" s="14" t="s">
        <v>6</v>
      </c>
      <c r="P5" s="14" t="s">
        <v>7</v>
      </c>
      <c r="Q5" s="14" t="s">
        <v>8</v>
      </c>
      <c r="R5" s="14" t="s">
        <v>9</v>
      </c>
      <c r="S5" s="7"/>
    </row>
    <row r="6" spans="1:19" ht="12.75" customHeight="1">
      <c r="A6" s="7"/>
      <c r="B6" s="16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15</v>
      </c>
      <c r="I6" s="16" t="s">
        <v>16</v>
      </c>
      <c r="J6" s="16" t="s">
        <v>1</v>
      </c>
      <c r="K6" s="17" t="s">
        <v>10</v>
      </c>
      <c r="L6" s="16" t="s">
        <v>11</v>
      </c>
      <c r="M6" s="16" t="s">
        <v>12</v>
      </c>
      <c r="N6" s="16" t="s">
        <v>13</v>
      </c>
      <c r="O6" s="16" t="s">
        <v>14</v>
      </c>
      <c r="P6" s="16" t="s">
        <v>15</v>
      </c>
      <c r="Q6" s="16" t="s">
        <v>15</v>
      </c>
      <c r="R6" s="16" t="s">
        <v>16</v>
      </c>
      <c r="S6" s="16" t="s">
        <v>1</v>
      </c>
    </row>
    <row r="7" spans="1:19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8"/>
      <c r="O7" s="18"/>
      <c r="P7" s="18"/>
      <c r="Q7" s="18"/>
      <c r="R7" s="18"/>
      <c r="S7" s="20"/>
    </row>
    <row r="8" spans="1:19" ht="33.75" customHeight="1">
      <c r="A8" s="28" t="s">
        <v>17</v>
      </c>
      <c r="B8" s="7"/>
      <c r="C8" s="7"/>
      <c r="D8" s="7"/>
      <c r="E8" s="7"/>
      <c r="F8" s="7"/>
      <c r="G8" s="7"/>
      <c r="H8" s="7"/>
      <c r="I8" s="7"/>
      <c r="J8" s="7"/>
      <c r="K8" s="1"/>
      <c r="L8" s="7"/>
      <c r="M8" s="7"/>
      <c r="N8" s="7"/>
      <c r="O8" s="7"/>
      <c r="P8" s="7"/>
      <c r="Q8" s="7"/>
      <c r="R8" s="7"/>
      <c r="S8" s="9"/>
    </row>
    <row r="9" spans="1:19" ht="12.75" customHeight="1">
      <c r="A9" s="23"/>
      <c r="B9" s="7"/>
      <c r="C9" s="7"/>
      <c r="D9" s="7"/>
      <c r="E9" s="7"/>
      <c r="F9" s="7"/>
      <c r="G9" s="7"/>
      <c r="H9" s="7"/>
      <c r="I9" s="7"/>
      <c r="J9" s="7"/>
      <c r="K9" s="1"/>
      <c r="L9" s="7"/>
      <c r="M9" s="7"/>
      <c r="N9" s="7"/>
      <c r="O9" s="7"/>
      <c r="P9" s="7"/>
      <c r="Q9" s="7"/>
      <c r="R9" s="7"/>
      <c r="S9" s="9"/>
    </row>
    <row r="10" spans="1:19" ht="12.75" customHeight="1">
      <c r="A10" s="7" t="s">
        <v>18</v>
      </c>
      <c r="B10" s="33">
        <v>9</v>
      </c>
      <c r="C10" s="33">
        <v>450</v>
      </c>
      <c r="D10" s="33">
        <v>242</v>
      </c>
      <c r="E10" s="33">
        <v>230</v>
      </c>
      <c r="F10" s="33">
        <v>129</v>
      </c>
      <c r="G10" s="33">
        <v>72</v>
      </c>
      <c r="H10" s="33">
        <v>102</v>
      </c>
      <c r="I10" s="34">
        <v>0</v>
      </c>
      <c r="J10" s="27">
        <f aca="true" t="shared" si="0" ref="J10:J22">SUM(B10:I10)</f>
        <v>1234</v>
      </c>
      <c r="K10" s="33">
        <v>11</v>
      </c>
      <c r="L10" s="33">
        <v>531</v>
      </c>
      <c r="M10" s="33">
        <v>306</v>
      </c>
      <c r="N10" s="33">
        <v>305</v>
      </c>
      <c r="O10" s="33">
        <v>229</v>
      </c>
      <c r="P10" s="33">
        <v>138</v>
      </c>
      <c r="Q10" s="33">
        <v>362</v>
      </c>
      <c r="R10" s="34">
        <v>0</v>
      </c>
      <c r="S10" s="2">
        <f aca="true" t="shared" si="1" ref="S10:S15">SUM(K10:R10)</f>
        <v>1882</v>
      </c>
    </row>
    <row r="11" spans="1:19" ht="12.75" customHeight="1">
      <c r="A11" s="7" t="s">
        <v>19</v>
      </c>
      <c r="B11" s="33">
        <v>26</v>
      </c>
      <c r="C11" s="33">
        <v>786</v>
      </c>
      <c r="D11" s="33">
        <v>567</v>
      </c>
      <c r="E11" s="33">
        <v>314</v>
      </c>
      <c r="F11" s="33">
        <v>163</v>
      </c>
      <c r="G11" s="33">
        <v>68</v>
      </c>
      <c r="H11" s="33">
        <v>79</v>
      </c>
      <c r="I11" s="33">
        <v>6</v>
      </c>
      <c r="J11" s="27">
        <f t="shared" si="0"/>
        <v>2009</v>
      </c>
      <c r="K11" s="33">
        <v>368</v>
      </c>
      <c r="L11" s="33">
        <v>883</v>
      </c>
      <c r="M11" s="33">
        <v>622</v>
      </c>
      <c r="N11" s="33">
        <v>429</v>
      </c>
      <c r="O11" s="33">
        <v>263</v>
      </c>
      <c r="P11" s="33">
        <v>149</v>
      </c>
      <c r="Q11" s="33">
        <v>229</v>
      </c>
      <c r="R11" s="33">
        <v>9</v>
      </c>
      <c r="S11" s="2">
        <f t="shared" si="1"/>
        <v>2952</v>
      </c>
    </row>
    <row r="12" spans="1:19" ht="12.75" customHeight="1">
      <c r="A12" s="7" t="s">
        <v>20</v>
      </c>
      <c r="B12" s="33">
        <v>52</v>
      </c>
      <c r="C12" s="33">
        <v>1183</v>
      </c>
      <c r="D12" s="33">
        <v>1118</v>
      </c>
      <c r="E12" s="33">
        <v>647</v>
      </c>
      <c r="F12" s="33">
        <v>402</v>
      </c>
      <c r="G12" s="33">
        <v>217</v>
      </c>
      <c r="H12" s="33">
        <v>312</v>
      </c>
      <c r="I12" s="33">
        <v>2</v>
      </c>
      <c r="J12" s="27">
        <f t="shared" si="0"/>
        <v>3933</v>
      </c>
      <c r="K12" s="33">
        <v>202</v>
      </c>
      <c r="L12" s="33">
        <v>1274</v>
      </c>
      <c r="M12" s="33">
        <v>1280</v>
      </c>
      <c r="N12" s="33">
        <v>913</v>
      </c>
      <c r="O12" s="33">
        <v>669</v>
      </c>
      <c r="P12" s="33">
        <v>421</v>
      </c>
      <c r="Q12" s="33">
        <v>760</v>
      </c>
      <c r="R12" s="33">
        <v>44</v>
      </c>
      <c r="S12" s="2">
        <f t="shared" si="1"/>
        <v>5563</v>
      </c>
    </row>
    <row r="13" spans="1:19" ht="12.75" customHeight="1">
      <c r="A13" s="7" t="s">
        <v>80</v>
      </c>
      <c r="B13" s="33">
        <v>31</v>
      </c>
      <c r="C13" s="33">
        <v>3811</v>
      </c>
      <c r="D13" s="33">
        <v>4619</v>
      </c>
      <c r="E13" s="33">
        <v>3197</v>
      </c>
      <c r="F13" s="33">
        <v>672</v>
      </c>
      <c r="G13" s="33">
        <v>181</v>
      </c>
      <c r="H13" s="33">
        <v>249</v>
      </c>
      <c r="I13" s="34">
        <v>0</v>
      </c>
      <c r="J13" s="27">
        <f t="shared" si="0"/>
        <v>12760</v>
      </c>
      <c r="K13" s="33">
        <v>1167</v>
      </c>
      <c r="L13" s="33">
        <v>4336</v>
      </c>
      <c r="M13" s="33">
        <v>4869</v>
      </c>
      <c r="N13" s="33">
        <v>3845</v>
      </c>
      <c r="O13" s="33">
        <v>1121</v>
      </c>
      <c r="P13" s="33">
        <v>337</v>
      </c>
      <c r="Q13" s="33">
        <v>580</v>
      </c>
      <c r="R13" s="34">
        <v>0</v>
      </c>
      <c r="S13" s="2">
        <f t="shared" si="1"/>
        <v>16255</v>
      </c>
    </row>
    <row r="14" spans="1:19" ht="12.75" customHeight="1">
      <c r="A14" s="7" t="s">
        <v>91</v>
      </c>
      <c r="B14" s="33">
        <v>33</v>
      </c>
      <c r="C14" s="33">
        <v>1713</v>
      </c>
      <c r="D14" s="33">
        <v>1566</v>
      </c>
      <c r="E14" s="33">
        <v>849</v>
      </c>
      <c r="F14" s="33">
        <v>132</v>
      </c>
      <c r="G14" s="33">
        <v>41</v>
      </c>
      <c r="H14" s="33">
        <v>41</v>
      </c>
      <c r="I14" s="34">
        <v>0</v>
      </c>
      <c r="J14" s="27">
        <f t="shared" si="0"/>
        <v>4375</v>
      </c>
      <c r="K14" s="34">
        <v>48</v>
      </c>
      <c r="L14" s="34">
        <v>1741</v>
      </c>
      <c r="M14" s="34">
        <v>1677</v>
      </c>
      <c r="N14" s="34">
        <v>974</v>
      </c>
      <c r="O14" s="34">
        <v>186</v>
      </c>
      <c r="P14" s="34">
        <v>51</v>
      </c>
      <c r="Q14" s="34">
        <v>75</v>
      </c>
      <c r="R14" s="34">
        <v>0</v>
      </c>
      <c r="S14" s="36">
        <f t="shared" si="1"/>
        <v>4752</v>
      </c>
    </row>
    <row r="15" spans="1:19" ht="12.75" customHeight="1">
      <c r="A15" s="30" t="s">
        <v>21</v>
      </c>
      <c r="B15" s="34">
        <v>31</v>
      </c>
      <c r="C15" s="34">
        <v>1314</v>
      </c>
      <c r="D15" s="34">
        <v>1096</v>
      </c>
      <c r="E15" s="34">
        <v>643</v>
      </c>
      <c r="F15" s="34">
        <v>242</v>
      </c>
      <c r="G15" s="34">
        <v>115</v>
      </c>
      <c r="H15" s="34">
        <v>185</v>
      </c>
      <c r="I15" s="34">
        <v>0</v>
      </c>
      <c r="J15" s="35">
        <f>SUM(B15:I15)</f>
        <v>3626</v>
      </c>
      <c r="K15" s="34">
        <v>452</v>
      </c>
      <c r="L15" s="34">
        <v>1556</v>
      </c>
      <c r="M15" s="34">
        <v>1263</v>
      </c>
      <c r="N15" s="34">
        <v>894</v>
      </c>
      <c r="O15" s="34">
        <v>434</v>
      </c>
      <c r="P15" s="34">
        <v>202</v>
      </c>
      <c r="Q15" s="34">
        <v>500</v>
      </c>
      <c r="R15" s="34">
        <v>0</v>
      </c>
      <c r="S15" s="36">
        <f t="shared" si="1"/>
        <v>5301</v>
      </c>
    </row>
    <row r="16" spans="1:19" ht="12.75" customHeight="1">
      <c r="A16" s="7" t="s">
        <v>22</v>
      </c>
      <c r="B16" s="33">
        <v>145</v>
      </c>
      <c r="C16" s="33">
        <v>2193</v>
      </c>
      <c r="D16" s="33">
        <v>1759</v>
      </c>
      <c r="E16" s="33">
        <v>801</v>
      </c>
      <c r="F16" s="33">
        <v>75</v>
      </c>
      <c r="G16" s="33">
        <v>22</v>
      </c>
      <c r="H16" s="33">
        <v>42</v>
      </c>
      <c r="I16" s="33">
        <v>0</v>
      </c>
      <c r="J16" s="27">
        <f t="shared" si="0"/>
        <v>5037</v>
      </c>
      <c r="K16" s="34">
        <v>367</v>
      </c>
      <c r="L16" s="34">
        <v>2277</v>
      </c>
      <c r="M16" s="34">
        <v>1821</v>
      </c>
      <c r="N16" s="34">
        <v>912</v>
      </c>
      <c r="O16" s="34">
        <v>123</v>
      </c>
      <c r="P16" s="34">
        <v>46</v>
      </c>
      <c r="Q16" s="34">
        <v>114</v>
      </c>
      <c r="R16" s="34">
        <v>1</v>
      </c>
      <c r="S16" s="36">
        <f aca="true" t="shared" si="2" ref="S16:S22">SUM(K16:R16)</f>
        <v>5661</v>
      </c>
    </row>
    <row r="17" spans="1:19" ht="12.75" customHeight="1">
      <c r="A17" s="7" t="s">
        <v>23</v>
      </c>
      <c r="B17" s="33">
        <v>42</v>
      </c>
      <c r="C17" s="33">
        <v>2460</v>
      </c>
      <c r="D17" s="33">
        <v>2318</v>
      </c>
      <c r="E17" s="33">
        <v>1270</v>
      </c>
      <c r="F17" s="33">
        <v>371</v>
      </c>
      <c r="G17" s="33">
        <v>159</v>
      </c>
      <c r="H17" s="33">
        <v>244</v>
      </c>
      <c r="I17" s="33">
        <v>6</v>
      </c>
      <c r="J17" s="27">
        <f t="shared" si="0"/>
        <v>6870</v>
      </c>
      <c r="K17" s="33">
        <v>524</v>
      </c>
      <c r="L17" s="33">
        <v>2714</v>
      </c>
      <c r="M17" s="33">
        <v>2515</v>
      </c>
      <c r="N17" s="33">
        <v>1649</v>
      </c>
      <c r="O17" s="33">
        <v>712</v>
      </c>
      <c r="P17" s="33">
        <v>345</v>
      </c>
      <c r="Q17" s="33">
        <v>698</v>
      </c>
      <c r="R17" s="33">
        <v>11</v>
      </c>
      <c r="S17" s="2">
        <f t="shared" si="2"/>
        <v>9168</v>
      </c>
    </row>
    <row r="18" spans="1:19" ht="12.75" customHeight="1">
      <c r="A18" s="7" t="s">
        <v>24</v>
      </c>
      <c r="B18" s="33">
        <v>24</v>
      </c>
      <c r="C18" s="33">
        <v>2442</v>
      </c>
      <c r="D18" s="33">
        <v>2424</v>
      </c>
      <c r="E18" s="33">
        <v>542</v>
      </c>
      <c r="F18" s="33">
        <v>19</v>
      </c>
      <c r="G18" s="33">
        <v>11</v>
      </c>
      <c r="H18" s="33">
        <v>11</v>
      </c>
      <c r="I18" s="33">
        <v>0</v>
      </c>
      <c r="J18" s="27">
        <f t="shared" si="0"/>
        <v>5473</v>
      </c>
      <c r="K18" s="33">
        <v>35</v>
      </c>
      <c r="L18" s="33">
        <v>2447</v>
      </c>
      <c r="M18" s="33">
        <v>2437</v>
      </c>
      <c r="N18" s="33">
        <v>589</v>
      </c>
      <c r="O18" s="33">
        <v>31</v>
      </c>
      <c r="P18" s="33">
        <v>13</v>
      </c>
      <c r="Q18" s="33">
        <v>55</v>
      </c>
      <c r="R18" s="33">
        <v>1</v>
      </c>
      <c r="S18" s="2">
        <f t="shared" si="2"/>
        <v>5608</v>
      </c>
    </row>
    <row r="19" spans="1:19" ht="12.75" customHeight="1">
      <c r="A19" s="7" t="s">
        <v>85</v>
      </c>
      <c r="B19" s="33">
        <v>27</v>
      </c>
      <c r="C19" s="33">
        <v>2327</v>
      </c>
      <c r="D19" s="33">
        <v>2516</v>
      </c>
      <c r="E19" s="33">
        <v>1428</v>
      </c>
      <c r="F19" s="33">
        <v>369</v>
      </c>
      <c r="G19" s="33">
        <v>152</v>
      </c>
      <c r="H19" s="33">
        <v>201</v>
      </c>
      <c r="I19" s="33">
        <v>50</v>
      </c>
      <c r="J19" s="27">
        <f t="shared" si="0"/>
        <v>7070</v>
      </c>
      <c r="K19" s="33">
        <v>397</v>
      </c>
      <c r="L19" s="33">
        <v>2564</v>
      </c>
      <c r="M19" s="33">
        <v>2751</v>
      </c>
      <c r="N19" s="33">
        <v>1780</v>
      </c>
      <c r="O19" s="33">
        <v>572</v>
      </c>
      <c r="P19" s="33">
        <v>263</v>
      </c>
      <c r="Q19" s="33">
        <v>527</v>
      </c>
      <c r="R19" s="33">
        <v>65</v>
      </c>
      <c r="S19" s="2">
        <f t="shared" si="2"/>
        <v>8919</v>
      </c>
    </row>
    <row r="20" spans="1:19" ht="12.75" customHeight="1">
      <c r="A20" s="30" t="s">
        <v>25</v>
      </c>
      <c r="B20" s="34">
        <v>81</v>
      </c>
      <c r="C20" s="34">
        <v>8461</v>
      </c>
      <c r="D20" s="34">
        <v>8352</v>
      </c>
      <c r="E20" s="34">
        <v>2884</v>
      </c>
      <c r="F20" s="34">
        <v>363</v>
      </c>
      <c r="G20" s="34">
        <v>71</v>
      </c>
      <c r="H20" s="34">
        <v>70</v>
      </c>
      <c r="I20" s="34">
        <v>2</v>
      </c>
      <c r="J20" s="35">
        <f t="shared" si="0"/>
        <v>20284</v>
      </c>
      <c r="K20" s="34">
        <v>102</v>
      </c>
      <c r="L20" s="34">
        <v>8616</v>
      </c>
      <c r="M20" s="34">
        <v>8628</v>
      </c>
      <c r="N20" s="34">
        <v>3307</v>
      </c>
      <c r="O20" s="34">
        <v>548</v>
      </c>
      <c r="P20" s="34">
        <v>135</v>
      </c>
      <c r="Q20" s="34">
        <v>247</v>
      </c>
      <c r="R20" s="34">
        <v>3</v>
      </c>
      <c r="S20" s="36">
        <f t="shared" si="2"/>
        <v>21586</v>
      </c>
    </row>
    <row r="21" spans="1:19" ht="12.75" customHeight="1">
      <c r="A21" s="30" t="s">
        <v>26</v>
      </c>
      <c r="B21" s="34">
        <v>42</v>
      </c>
      <c r="C21" s="34">
        <v>1552</v>
      </c>
      <c r="D21" s="37">
        <v>1631</v>
      </c>
      <c r="E21" s="37">
        <v>1268</v>
      </c>
      <c r="F21" s="37">
        <v>610</v>
      </c>
      <c r="G21" s="37">
        <v>202</v>
      </c>
      <c r="H21" s="37">
        <v>230</v>
      </c>
      <c r="I21" s="37">
        <v>2</v>
      </c>
      <c r="J21" s="35">
        <f t="shared" si="0"/>
        <v>5537</v>
      </c>
      <c r="K21" s="34">
        <v>1609</v>
      </c>
      <c r="L21" s="34">
        <v>1917</v>
      </c>
      <c r="M21" s="34">
        <v>1845</v>
      </c>
      <c r="N21" s="34">
        <v>1655</v>
      </c>
      <c r="O21" s="34">
        <v>1033</v>
      </c>
      <c r="P21" s="34">
        <v>390</v>
      </c>
      <c r="Q21" s="34">
        <v>637</v>
      </c>
      <c r="R21" s="34">
        <v>8</v>
      </c>
      <c r="S21" s="36">
        <f t="shared" si="2"/>
        <v>9094</v>
      </c>
    </row>
    <row r="22" spans="1:19" ht="12.75" customHeight="1">
      <c r="A22" s="30" t="s">
        <v>27</v>
      </c>
      <c r="B22" s="34">
        <v>73</v>
      </c>
      <c r="C22" s="34">
        <v>886</v>
      </c>
      <c r="D22" s="34">
        <v>1736</v>
      </c>
      <c r="E22" s="34">
        <v>1899</v>
      </c>
      <c r="F22" s="34">
        <v>812</v>
      </c>
      <c r="G22" s="34">
        <v>244</v>
      </c>
      <c r="H22" s="34">
        <v>293</v>
      </c>
      <c r="I22" s="34">
        <v>0</v>
      </c>
      <c r="J22" s="35">
        <f t="shared" si="0"/>
        <v>5943</v>
      </c>
      <c r="K22" s="34">
        <v>2726</v>
      </c>
      <c r="L22" s="34">
        <v>1436</v>
      </c>
      <c r="M22" s="34">
        <v>1988</v>
      </c>
      <c r="N22" s="34">
        <v>2700</v>
      </c>
      <c r="O22" s="34">
        <v>1761</v>
      </c>
      <c r="P22" s="34">
        <v>702</v>
      </c>
      <c r="Q22" s="34">
        <v>1119</v>
      </c>
      <c r="R22" s="34">
        <v>0</v>
      </c>
      <c r="S22" s="36">
        <f t="shared" si="2"/>
        <v>12432</v>
      </c>
    </row>
    <row r="23" spans="1:19" ht="12.75" customHeight="1">
      <c r="A23" s="30" t="s">
        <v>28</v>
      </c>
      <c r="B23" s="36">
        <f>SUM(B10:B22)</f>
        <v>616</v>
      </c>
      <c r="C23" s="36">
        <f aca="true" t="shared" si="3" ref="C23:S23">SUM(C10:C22)</f>
        <v>29578</v>
      </c>
      <c r="D23" s="36">
        <f t="shared" si="3"/>
        <v>29944</v>
      </c>
      <c r="E23" s="36">
        <f t="shared" si="3"/>
        <v>15972</v>
      </c>
      <c r="F23" s="36">
        <f t="shared" si="3"/>
        <v>4359</v>
      </c>
      <c r="G23" s="36">
        <f t="shared" si="3"/>
        <v>1555</v>
      </c>
      <c r="H23" s="36">
        <f t="shared" si="3"/>
        <v>2059</v>
      </c>
      <c r="I23" s="36">
        <f t="shared" si="3"/>
        <v>68</v>
      </c>
      <c r="J23" s="35">
        <f t="shared" si="3"/>
        <v>84151</v>
      </c>
      <c r="K23" s="36">
        <f t="shared" si="3"/>
        <v>8008</v>
      </c>
      <c r="L23" s="36">
        <f t="shared" si="3"/>
        <v>32292</v>
      </c>
      <c r="M23" s="36">
        <f t="shared" si="3"/>
        <v>32002</v>
      </c>
      <c r="N23" s="36">
        <f t="shared" si="3"/>
        <v>19952</v>
      </c>
      <c r="O23" s="36">
        <f t="shared" si="3"/>
        <v>7682</v>
      </c>
      <c r="P23" s="36">
        <f t="shared" si="3"/>
        <v>3192</v>
      </c>
      <c r="Q23" s="36">
        <f t="shared" si="3"/>
        <v>5903</v>
      </c>
      <c r="R23" s="36">
        <f t="shared" si="3"/>
        <v>142</v>
      </c>
      <c r="S23" s="36">
        <f t="shared" si="3"/>
        <v>109173</v>
      </c>
    </row>
    <row r="24" spans="1:19" ht="12.75" customHeight="1">
      <c r="A24" s="7"/>
      <c r="B24" s="7"/>
      <c r="C24" s="7"/>
      <c r="D24" s="7"/>
      <c r="E24" s="7"/>
      <c r="F24" s="7"/>
      <c r="G24" s="7"/>
      <c r="H24" s="7"/>
      <c r="I24" s="7"/>
      <c r="J24" s="27"/>
      <c r="K24" s="26"/>
      <c r="L24" s="7"/>
      <c r="M24" s="7"/>
      <c r="N24" s="2"/>
      <c r="O24" s="2"/>
      <c r="P24" s="2"/>
      <c r="Q24" s="2"/>
      <c r="R24" s="2"/>
      <c r="S24" s="2"/>
    </row>
    <row r="25" spans="1:19" ht="33.75" customHeight="1">
      <c r="A25" s="28" t="s">
        <v>29</v>
      </c>
      <c r="B25" s="7"/>
      <c r="C25" s="7"/>
      <c r="D25" s="7"/>
      <c r="E25" s="7"/>
      <c r="F25" s="7"/>
      <c r="G25" s="7"/>
      <c r="H25" s="7"/>
      <c r="I25" s="7"/>
      <c r="J25" s="2"/>
      <c r="K25" s="3"/>
      <c r="L25" s="7"/>
      <c r="M25" s="2"/>
      <c r="N25" s="2"/>
      <c r="O25" s="2"/>
      <c r="P25" s="2"/>
      <c r="Q25" s="2"/>
      <c r="R25" s="2"/>
      <c r="S25" s="2"/>
    </row>
    <row r="26" spans="1:19" ht="12.75" customHeight="1">
      <c r="A26" s="7"/>
      <c r="B26" s="2"/>
      <c r="C26" s="2"/>
      <c r="D26" s="2"/>
      <c r="E26" s="2"/>
      <c r="F26" s="2"/>
      <c r="G26" s="2"/>
      <c r="H26" s="2"/>
      <c r="I26" s="2"/>
      <c r="J26" s="2"/>
      <c r="K26" s="3"/>
      <c r="L26" s="7"/>
      <c r="M26" s="2"/>
      <c r="N26" s="2"/>
      <c r="O26" s="2"/>
      <c r="P26" s="2"/>
      <c r="Q26" s="2"/>
      <c r="R26" s="2"/>
      <c r="S26" s="2"/>
    </row>
    <row r="27" spans="1:19" ht="12.75" customHeight="1">
      <c r="A27" s="7" t="s">
        <v>30</v>
      </c>
      <c r="B27" s="33">
        <v>38</v>
      </c>
      <c r="C27" s="33">
        <v>723</v>
      </c>
      <c r="D27" s="33">
        <v>262</v>
      </c>
      <c r="E27" s="33">
        <v>148</v>
      </c>
      <c r="F27" s="33">
        <v>119</v>
      </c>
      <c r="G27" s="33">
        <v>93</v>
      </c>
      <c r="H27" s="33">
        <v>186</v>
      </c>
      <c r="I27" s="34">
        <v>0</v>
      </c>
      <c r="J27" s="27">
        <f aca="true" t="shared" si="4" ref="J27:J47">SUM(B27:I27)</f>
        <v>1569</v>
      </c>
      <c r="K27" s="33">
        <v>519</v>
      </c>
      <c r="L27" s="33">
        <v>957</v>
      </c>
      <c r="M27" s="33">
        <v>447</v>
      </c>
      <c r="N27" s="33">
        <v>320</v>
      </c>
      <c r="O27" s="33">
        <v>332</v>
      </c>
      <c r="P27" s="33">
        <v>238</v>
      </c>
      <c r="Q27" s="33">
        <v>504</v>
      </c>
      <c r="R27" s="34">
        <v>0</v>
      </c>
      <c r="S27" s="2">
        <f aca="true" t="shared" si="5" ref="S27:S47">SUM(K27:R27)</f>
        <v>3317</v>
      </c>
    </row>
    <row r="28" spans="1:19" ht="12.75" customHeight="1">
      <c r="A28" s="7" t="s">
        <v>31</v>
      </c>
      <c r="B28" s="33">
        <v>33</v>
      </c>
      <c r="C28" s="33">
        <v>850</v>
      </c>
      <c r="D28" s="33">
        <v>315</v>
      </c>
      <c r="E28" s="33">
        <v>103</v>
      </c>
      <c r="F28" s="33">
        <v>100</v>
      </c>
      <c r="G28" s="33">
        <v>47</v>
      </c>
      <c r="H28" s="33">
        <v>101</v>
      </c>
      <c r="I28" s="34">
        <v>0</v>
      </c>
      <c r="J28" s="27">
        <f t="shared" si="4"/>
        <v>1549</v>
      </c>
      <c r="K28" s="33">
        <v>712</v>
      </c>
      <c r="L28" s="33">
        <v>1098</v>
      </c>
      <c r="M28" s="33">
        <v>508</v>
      </c>
      <c r="N28" s="33">
        <v>278</v>
      </c>
      <c r="O28" s="33">
        <v>306</v>
      </c>
      <c r="P28" s="33">
        <v>188</v>
      </c>
      <c r="Q28" s="33">
        <v>514</v>
      </c>
      <c r="R28" s="34">
        <v>0</v>
      </c>
      <c r="S28" s="2">
        <f t="shared" si="5"/>
        <v>3604</v>
      </c>
    </row>
    <row r="29" spans="1:19" ht="12.75" customHeight="1">
      <c r="A29" s="7" t="s">
        <v>32</v>
      </c>
      <c r="B29" s="33">
        <v>3</v>
      </c>
      <c r="C29" s="33">
        <v>858</v>
      </c>
      <c r="D29" s="33">
        <v>936</v>
      </c>
      <c r="E29" s="33">
        <v>285</v>
      </c>
      <c r="F29" s="33">
        <v>210</v>
      </c>
      <c r="G29" s="33">
        <v>122</v>
      </c>
      <c r="H29" s="33">
        <v>168</v>
      </c>
      <c r="I29" s="33">
        <v>0</v>
      </c>
      <c r="J29" s="27">
        <f t="shared" si="4"/>
        <v>2582</v>
      </c>
      <c r="K29" s="33">
        <v>147</v>
      </c>
      <c r="L29" s="33">
        <v>1321</v>
      </c>
      <c r="M29" s="33">
        <v>1162</v>
      </c>
      <c r="N29" s="33">
        <v>627</v>
      </c>
      <c r="O29" s="33">
        <v>522</v>
      </c>
      <c r="P29" s="33">
        <v>334</v>
      </c>
      <c r="Q29" s="33">
        <v>752</v>
      </c>
      <c r="R29" s="33">
        <v>0</v>
      </c>
      <c r="S29" s="2">
        <f t="shared" si="5"/>
        <v>4865</v>
      </c>
    </row>
    <row r="30" spans="1:19" ht="12.75" customHeight="1">
      <c r="A30" s="7" t="s">
        <v>33</v>
      </c>
      <c r="B30" s="33">
        <v>1</v>
      </c>
      <c r="C30" s="33">
        <v>463</v>
      </c>
      <c r="D30" s="33">
        <v>192</v>
      </c>
      <c r="E30" s="33">
        <v>51</v>
      </c>
      <c r="F30" s="33">
        <v>29</v>
      </c>
      <c r="G30" s="33">
        <v>15</v>
      </c>
      <c r="H30" s="33">
        <v>30</v>
      </c>
      <c r="I30" s="34">
        <v>0</v>
      </c>
      <c r="J30" s="27">
        <f t="shared" si="4"/>
        <v>781</v>
      </c>
      <c r="K30" s="33">
        <v>3</v>
      </c>
      <c r="L30" s="33">
        <v>481</v>
      </c>
      <c r="M30" s="33">
        <v>214</v>
      </c>
      <c r="N30" s="33">
        <v>64</v>
      </c>
      <c r="O30" s="33">
        <v>42</v>
      </c>
      <c r="P30" s="33">
        <v>24</v>
      </c>
      <c r="Q30" s="33">
        <v>45</v>
      </c>
      <c r="R30" s="34">
        <v>0</v>
      </c>
      <c r="S30" s="2">
        <f t="shared" si="5"/>
        <v>873</v>
      </c>
    </row>
    <row r="31" spans="1:19" ht="12.75" customHeight="1">
      <c r="A31" s="7" t="s">
        <v>34</v>
      </c>
      <c r="B31" s="33">
        <v>4</v>
      </c>
      <c r="C31" s="33">
        <v>422</v>
      </c>
      <c r="D31" s="33">
        <v>412</v>
      </c>
      <c r="E31" s="33">
        <v>126</v>
      </c>
      <c r="F31" s="33">
        <v>100</v>
      </c>
      <c r="G31" s="33">
        <v>36</v>
      </c>
      <c r="H31" s="33">
        <v>47</v>
      </c>
      <c r="I31" s="34">
        <v>0</v>
      </c>
      <c r="J31" s="27">
        <f t="shared" si="4"/>
        <v>1147</v>
      </c>
      <c r="K31" s="33">
        <v>186</v>
      </c>
      <c r="L31" s="33">
        <v>726</v>
      </c>
      <c r="M31" s="33">
        <v>640</v>
      </c>
      <c r="N31" s="33">
        <v>357</v>
      </c>
      <c r="O31" s="33">
        <v>367</v>
      </c>
      <c r="P31" s="33">
        <v>192</v>
      </c>
      <c r="Q31" s="33">
        <v>424</v>
      </c>
      <c r="R31" s="34">
        <v>0</v>
      </c>
      <c r="S31" s="2">
        <f t="shared" si="5"/>
        <v>2892</v>
      </c>
    </row>
    <row r="32" spans="1:19" ht="12.75" customHeight="1">
      <c r="A32" s="7" t="s">
        <v>77</v>
      </c>
      <c r="B32" s="33">
        <v>0</v>
      </c>
      <c r="C32" s="33">
        <v>60</v>
      </c>
      <c r="D32" s="33">
        <v>40</v>
      </c>
      <c r="E32" s="33">
        <v>21</v>
      </c>
      <c r="F32" s="33">
        <v>25</v>
      </c>
      <c r="G32" s="33">
        <v>13</v>
      </c>
      <c r="H32" s="33">
        <v>46</v>
      </c>
      <c r="I32" s="33">
        <v>0</v>
      </c>
      <c r="J32" s="27">
        <f t="shared" si="4"/>
        <v>205</v>
      </c>
      <c r="K32" s="33">
        <v>1</v>
      </c>
      <c r="L32" s="33">
        <v>79</v>
      </c>
      <c r="M32" s="33">
        <v>68</v>
      </c>
      <c r="N32" s="33">
        <v>49</v>
      </c>
      <c r="O32" s="33">
        <v>94</v>
      </c>
      <c r="P32" s="33">
        <v>66</v>
      </c>
      <c r="Q32" s="33">
        <v>288</v>
      </c>
      <c r="R32" s="33">
        <v>0</v>
      </c>
      <c r="S32" s="2">
        <f t="shared" si="5"/>
        <v>645</v>
      </c>
    </row>
    <row r="33" spans="1:19" ht="12.75" customHeight="1">
      <c r="A33" s="7" t="s">
        <v>35</v>
      </c>
      <c r="B33" s="33">
        <v>13</v>
      </c>
      <c r="C33" s="33">
        <v>1191</v>
      </c>
      <c r="D33" s="33">
        <v>802</v>
      </c>
      <c r="E33" s="33">
        <v>247</v>
      </c>
      <c r="F33" s="33">
        <v>143</v>
      </c>
      <c r="G33" s="33">
        <v>50</v>
      </c>
      <c r="H33" s="33">
        <v>97</v>
      </c>
      <c r="I33" s="34">
        <v>0</v>
      </c>
      <c r="J33" s="27">
        <f t="shared" si="4"/>
        <v>2543</v>
      </c>
      <c r="K33" s="33">
        <v>61</v>
      </c>
      <c r="L33" s="33">
        <v>1541</v>
      </c>
      <c r="M33" s="33">
        <v>1351</v>
      </c>
      <c r="N33" s="33">
        <v>789</v>
      </c>
      <c r="O33" s="33">
        <v>618</v>
      </c>
      <c r="P33" s="33">
        <v>308</v>
      </c>
      <c r="Q33" s="33">
        <v>871</v>
      </c>
      <c r="R33" s="34">
        <v>0</v>
      </c>
      <c r="S33" s="2">
        <f t="shared" si="5"/>
        <v>5539</v>
      </c>
    </row>
    <row r="34" spans="1:19" ht="12.75" customHeight="1">
      <c r="A34" s="7" t="s">
        <v>36</v>
      </c>
      <c r="B34" s="33">
        <v>39</v>
      </c>
      <c r="C34" s="33">
        <v>872</v>
      </c>
      <c r="D34" s="33">
        <v>605</v>
      </c>
      <c r="E34" s="33">
        <v>198</v>
      </c>
      <c r="F34" s="33">
        <v>121</v>
      </c>
      <c r="G34" s="33">
        <v>48</v>
      </c>
      <c r="H34" s="33">
        <v>75</v>
      </c>
      <c r="I34" s="34">
        <v>0</v>
      </c>
      <c r="J34" s="27">
        <f t="shared" si="4"/>
        <v>1958</v>
      </c>
      <c r="K34" s="33">
        <v>292</v>
      </c>
      <c r="L34" s="33">
        <v>1314</v>
      </c>
      <c r="M34" s="33">
        <v>980</v>
      </c>
      <c r="N34" s="33">
        <v>575</v>
      </c>
      <c r="O34" s="33">
        <v>496</v>
      </c>
      <c r="P34" s="33">
        <v>254</v>
      </c>
      <c r="Q34" s="33">
        <v>571</v>
      </c>
      <c r="R34" s="34">
        <v>0</v>
      </c>
      <c r="S34" s="2">
        <f t="shared" si="5"/>
        <v>4482</v>
      </c>
    </row>
    <row r="35" spans="1:19" ht="12.75" customHeight="1">
      <c r="A35" s="7" t="s">
        <v>37</v>
      </c>
      <c r="B35" s="33">
        <v>8</v>
      </c>
      <c r="C35" s="33">
        <v>312</v>
      </c>
      <c r="D35" s="33">
        <v>322</v>
      </c>
      <c r="E35" s="33">
        <v>240</v>
      </c>
      <c r="F35" s="33">
        <v>247</v>
      </c>
      <c r="G35" s="33">
        <v>133</v>
      </c>
      <c r="H35" s="33">
        <v>206</v>
      </c>
      <c r="I35" s="34">
        <v>0</v>
      </c>
      <c r="J35" s="27">
        <f t="shared" si="4"/>
        <v>1468</v>
      </c>
      <c r="K35" s="33">
        <v>37</v>
      </c>
      <c r="L35" s="33">
        <v>495</v>
      </c>
      <c r="M35" s="33">
        <v>655</v>
      </c>
      <c r="N35" s="33">
        <v>700</v>
      </c>
      <c r="O35" s="33">
        <v>905</v>
      </c>
      <c r="P35" s="33">
        <v>553</v>
      </c>
      <c r="Q35" s="33">
        <v>1195</v>
      </c>
      <c r="R35" s="34">
        <v>0</v>
      </c>
      <c r="S35" s="2">
        <f t="shared" si="5"/>
        <v>4540</v>
      </c>
    </row>
    <row r="36" spans="1:19" ht="12.75" customHeight="1">
      <c r="A36" s="7" t="s">
        <v>38</v>
      </c>
      <c r="B36" s="33">
        <v>426</v>
      </c>
      <c r="C36" s="33">
        <v>617</v>
      </c>
      <c r="D36" s="33">
        <v>141</v>
      </c>
      <c r="E36" s="33">
        <v>103</v>
      </c>
      <c r="F36" s="33">
        <v>141</v>
      </c>
      <c r="G36" s="33">
        <v>89</v>
      </c>
      <c r="H36" s="33">
        <v>140</v>
      </c>
      <c r="I36" s="33">
        <v>8</v>
      </c>
      <c r="J36" s="27">
        <f t="shared" si="4"/>
        <v>1665</v>
      </c>
      <c r="K36" s="33">
        <v>727</v>
      </c>
      <c r="L36" s="33">
        <v>782</v>
      </c>
      <c r="M36" s="33">
        <v>324</v>
      </c>
      <c r="N36" s="33">
        <v>251</v>
      </c>
      <c r="O36" s="33">
        <v>301</v>
      </c>
      <c r="P36" s="33">
        <v>208</v>
      </c>
      <c r="Q36" s="33">
        <v>459</v>
      </c>
      <c r="R36" s="33">
        <v>9</v>
      </c>
      <c r="S36" s="2">
        <f t="shared" si="5"/>
        <v>3061</v>
      </c>
    </row>
    <row r="37" spans="1:19" ht="12.75" customHeight="1">
      <c r="A37" s="7" t="s">
        <v>39</v>
      </c>
      <c r="B37" s="33">
        <v>13</v>
      </c>
      <c r="C37" s="33">
        <v>977</v>
      </c>
      <c r="D37" s="33">
        <v>513</v>
      </c>
      <c r="E37" s="33">
        <v>199</v>
      </c>
      <c r="F37" s="33">
        <v>127</v>
      </c>
      <c r="G37" s="33">
        <v>67</v>
      </c>
      <c r="H37" s="33">
        <v>119</v>
      </c>
      <c r="I37" s="33">
        <v>8</v>
      </c>
      <c r="J37" s="27">
        <f t="shared" si="4"/>
        <v>2023</v>
      </c>
      <c r="K37" s="33">
        <v>467</v>
      </c>
      <c r="L37" s="33">
        <v>1289</v>
      </c>
      <c r="M37" s="33">
        <v>826</v>
      </c>
      <c r="N37" s="33">
        <v>484</v>
      </c>
      <c r="O37" s="33">
        <v>344</v>
      </c>
      <c r="P37" s="33">
        <v>187</v>
      </c>
      <c r="Q37" s="33">
        <v>373</v>
      </c>
      <c r="R37" s="33">
        <v>39</v>
      </c>
      <c r="S37" s="2">
        <f t="shared" si="5"/>
        <v>4009</v>
      </c>
    </row>
    <row r="38" spans="1:19" ht="12.75" customHeight="1">
      <c r="A38" s="7" t="s">
        <v>81</v>
      </c>
      <c r="B38" s="33">
        <v>10</v>
      </c>
      <c r="C38" s="33">
        <v>455</v>
      </c>
      <c r="D38" s="33">
        <v>190</v>
      </c>
      <c r="E38" s="33">
        <v>87</v>
      </c>
      <c r="F38" s="33">
        <v>84</v>
      </c>
      <c r="G38" s="33">
        <v>55</v>
      </c>
      <c r="H38" s="33">
        <v>80</v>
      </c>
      <c r="I38" s="33">
        <v>0</v>
      </c>
      <c r="J38" s="27">
        <f t="shared" si="4"/>
        <v>961</v>
      </c>
      <c r="K38" s="33">
        <v>282</v>
      </c>
      <c r="L38" s="33">
        <v>537</v>
      </c>
      <c r="M38" s="33">
        <v>263</v>
      </c>
      <c r="N38" s="33">
        <v>158</v>
      </c>
      <c r="O38" s="33">
        <v>156</v>
      </c>
      <c r="P38" s="33">
        <v>116</v>
      </c>
      <c r="Q38" s="33">
        <v>245</v>
      </c>
      <c r="R38" s="33">
        <v>0</v>
      </c>
      <c r="S38" s="2">
        <f t="shared" si="5"/>
        <v>1757</v>
      </c>
    </row>
    <row r="39" spans="1:19" ht="12.75" customHeight="1">
      <c r="A39" s="30" t="s">
        <v>40</v>
      </c>
      <c r="B39" s="34">
        <v>19</v>
      </c>
      <c r="C39" s="34">
        <v>346</v>
      </c>
      <c r="D39" s="34">
        <v>144</v>
      </c>
      <c r="E39" s="34">
        <v>63</v>
      </c>
      <c r="F39" s="34">
        <v>80</v>
      </c>
      <c r="G39" s="34">
        <v>55</v>
      </c>
      <c r="H39" s="34">
        <v>89</v>
      </c>
      <c r="I39" s="34">
        <v>0</v>
      </c>
      <c r="J39" s="35">
        <f t="shared" si="4"/>
        <v>796</v>
      </c>
      <c r="K39" s="34">
        <v>364</v>
      </c>
      <c r="L39" s="34">
        <v>444</v>
      </c>
      <c r="M39" s="34">
        <v>178</v>
      </c>
      <c r="N39" s="34">
        <v>103</v>
      </c>
      <c r="O39" s="34">
        <v>118</v>
      </c>
      <c r="P39" s="34">
        <v>92</v>
      </c>
      <c r="Q39" s="34">
        <v>206</v>
      </c>
      <c r="R39" s="34">
        <v>0</v>
      </c>
      <c r="S39" s="36">
        <f t="shared" si="5"/>
        <v>1505</v>
      </c>
    </row>
    <row r="40" spans="1:19" ht="12.75" customHeight="1">
      <c r="A40" s="7" t="s">
        <v>41</v>
      </c>
      <c r="B40" s="33">
        <v>27</v>
      </c>
      <c r="C40" s="33">
        <v>2074</v>
      </c>
      <c r="D40" s="33">
        <v>1461</v>
      </c>
      <c r="E40" s="33">
        <v>559</v>
      </c>
      <c r="F40" s="33">
        <v>432</v>
      </c>
      <c r="G40" s="33">
        <v>244</v>
      </c>
      <c r="H40" s="33">
        <v>347</v>
      </c>
      <c r="I40" s="34">
        <v>0</v>
      </c>
      <c r="J40" s="27">
        <f t="shared" si="4"/>
        <v>5144</v>
      </c>
      <c r="K40" s="34">
        <v>633</v>
      </c>
      <c r="L40" s="34">
        <v>2760</v>
      </c>
      <c r="M40" s="34">
        <v>2305</v>
      </c>
      <c r="N40" s="34">
        <v>1421</v>
      </c>
      <c r="O40" s="34">
        <v>1247</v>
      </c>
      <c r="P40" s="34">
        <v>686</v>
      </c>
      <c r="Q40" s="34">
        <v>1197</v>
      </c>
      <c r="R40" s="34">
        <v>1</v>
      </c>
      <c r="S40" s="36">
        <f t="shared" si="5"/>
        <v>10250</v>
      </c>
    </row>
    <row r="41" spans="1:19" ht="12.75" customHeight="1">
      <c r="A41" s="7" t="s">
        <v>43</v>
      </c>
      <c r="B41" s="33">
        <v>38</v>
      </c>
      <c r="C41" s="33">
        <v>2041</v>
      </c>
      <c r="D41" s="33">
        <v>928</v>
      </c>
      <c r="E41" s="33">
        <v>287</v>
      </c>
      <c r="F41" s="33">
        <v>135</v>
      </c>
      <c r="G41" s="33">
        <v>73</v>
      </c>
      <c r="H41" s="33">
        <v>93</v>
      </c>
      <c r="I41" s="33">
        <v>0</v>
      </c>
      <c r="J41" s="27">
        <f t="shared" si="4"/>
        <v>3595</v>
      </c>
      <c r="K41" s="34">
        <v>179</v>
      </c>
      <c r="L41" s="34">
        <v>2434</v>
      </c>
      <c r="M41" s="34">
        <v>1449</v>
      </c>
      <c r="N41" s="34">
        <v>888</v>
      </c>
      <c r="O41" s="34">
        <v>663</v>
      </c>
      <c r="P41" s="34">
        <v>380</v>
      </c>
      <c r="Q41" s="34">
        <v>940</v>
      </c>
      <c r="R41" s="34">
        <v>0</v>
      </c>
      <c r="S41" s="36">
        <f t="shared" si="5"/>
        <v>6933</v>
      </c>
    </row>
    <row r="42" spans="1:19" ht="12.75" customHeight="1">
      <c r="A42" s="7" t="s">
        <v>44</v>
      </c>
      <c r="B42" s="33">
        <v>897</v>
      </c>
      <c r="C42" s="33">
        <v>703</v>
      </c>
      <c r="D42" s="33">
        <v>248</v>
      </c>
      <c r="E42" s="33">
        <v>180</v>
      </c>
      <c r="F42" s="33">
        <v>148</v>
      </c>
      <c r="G42" s="33">
        <v>101</v>
      </c>
      <c r="H42" s="33">
        <v>137</v>
      </c>
      <c r="I42" s="34">
        <v>0</v>
      </c>
      <c r="J42" s="27">
        <f t="shared" si="4"/>
        <v>2414</v>
      </c>
      <c r="K42" s="34">
        <v>1273</v>
      </c>
      <c r="L42" s="34">
        <v>1217</v>
      </c>
      <c r="M42" s="34">
        <v>699</v>
      </c>
      <c r="N42" s="34">
        <v>654</v>
      </c>
      <c r="O42" s="34">
        <v>710</v>
      </c>
      <c r="P42" s="34">
        <v>512</v>
      </c>
      <c r="Q42" s="34">
        <v>1184</v>
      </c>
      <c r="R42" s="34">
        <v>1</v>
      </c>
      <c r="S42" s="36">
        <f t="shared" si="5"/>
        <v>6250</v>
      </c>
    </row>
    <row r="43" spans="1:19" ht="12.75" customHeight="1">
      <c r="A43" s="7" t="s">
        <v>45</v>
      </c>
      <c r="B43" s="33">
        <v>571</v>
      </c>
      <c r="C43" s="33">
        <v>643</v>
      </c>
      <c r="D43" s="33">
        <v>362</v>
      </c>
      <c r="E43" s="33">
        <v>314</v>
      </c>
      <c r="F43" s="33">
        <v>301</v>
      </c>
      <c r="G43" s="33">
        <v>186</v>
      </c>
      <c r="H43" s="33">
        <v>216</v>
      </c>
      <c r="I43" s="33">
        <v>0</v>
      </c>
      <c r="J43" s="27">
        <f t="shared" si="4"/>
        <v>2593</v>
      </c>
      <c r="K43" s="34">
        <v>993</v>
      </c>
      <c r="L43" s="34">
        <v>1228</v>
      </c>
      <c r="M43" s="34">
        <v>852</v>
      </c>
      <c r="N43" s="34">
        <v>959</v>
      </c>
      <c r="O43" s="34">
        <v>1137</v>
      </c>
      <c r="P43" s="34">
        <v>690</v>
      </c>
      <c r="Q43" s="34">
        <v>1370</v>
      </c>
      <c r="R43" s="34">
        <v>1</v>
      </c>
      <c r="S43" s="36">
        <f t="shared" si="5"/>
        <v>7230</v>
      </c>
    </row>
    <row r="44" spans="1:19" ht="12.75" customHeight="1">
      <c r="A44" s="7" t="s">
        <v>46</v>
      </c>
      <c r="B44" s="33">
        <v>2048</v>
      </c>
      <c r="C44" s="33">
        <v>1694</v>
      </c>
      <c r="D44" s="33">
        <v>499</v>
      </c>
      <c r="E44" s="33">
        <v>267</v>
      </c>
      <c r="F44" s="33">
        <v>161</v>
      </c>
      <c r="G44" s="33">
        <v>77</v>
      </c>
      <c r="H44" s="33">
        <v>119</v>
      </c>
      <c r="I44" s="33">
        <v>0</v>
      </c>
      <c r="J44" s="27">
        <f t="shared" si="4"/>
        <v>4865</v>
      </c>
      <c r="K44" s="34">
        <v>2584</v>
      </c>
      <c r="L44" s="34">
        <v>2447</v>
      </c>
      <c r="M44" s="34">
        <v>1256</v>
      </c>
      <c r="N44" s="34">
        <v>1037</v>
      </c>
      <c r="O44" s="34">
        <v>865</v>
      </c>
      <c r="P44" s="34">
        <v>504</v>
      </c>
      <c r="Q44" s="34">
        <v>1473</v>
      </c>
      <c r="R44" s="34">
        <v>2</v>
      </c>
      <c r="S44" s="36">
        <f t="shared" si="5"/>
        <v>10168</v>
      </c>
    </row>
    <row r="45" spans="1:19" ht="12.75" customHeight="1">
      <c r="A45" s="7" t="s">
        <v>90</v>
      </c>
      <c r="B45" s="33">
        <v>267</v>
      </c>
      <c r="C45" s="33">
        <v>137</v>
      </c>
      <c r="D45" s="33">
        <v>33</v>
      </c>
      <c r="E45" s="33">
        <v>10</v>
      </c>
      <c r="F45" s="33">
        <v>5</v>
      </c>
      <c r="G45" s="33">
        <v>1</v>
      </c>
      <c r="H45" s="33">
        <v>3</v>
      </c>
      <c r="I45" s="33">
        <v>0</v>
      </c>
      <c r="J45" s="27">
        <f t="shared" si="4"/>
        <v>456</v>
      </c>
      <c r="K45" s="34">
        <v>395</v>
      </c>
      <c r="L45" s="34">
        <v>217</v>
      </c>
      <c r="M45" s="34">
        <v>87</v>
      </c>
      <c r="N45" s="34">
        <v>40</v>
      </c>
      <c r="O45" s="34">
        <v>35</v>
      </c>
      <c r="P45" s="34">
        <v>32</v>
      </c>
      <c r="Q45" s="34">
        <v>104</v>
      </c>
      <c r="R45" s="34">
        <v>0</v>
      </c>
      <c r="S45" s="36">
        <f t="shared" si="5"/>
        <v>910</v>
      </c>
    </row>
    <row r="46" spans="1:19" ht="12.75" customHeight="1">
      <c r="A46" s="30" t="s">
        <v>42</v>
      </c>
      <c r="B46" s="34">
        <v>19</v>
      </c>
      <c r="C46" s="34">
        <v>776</v>
      </c>
      <c r="D46" s="34">
        <v>394</v>
      </c>
      <c r="E46" s="34">
        <v>188</v>
      </c>
      <c r="F46" s="34">
        <v>194</v>
      </c>
      <c r="G46" s="34">
        <v>108</v>
      </c>
      <c r="H46" s="34">
        <v>193</v>
      </c>
      <c r="I46" s="34">
        <v>0</v>
      </c>
      <c r="J46" s="35">
        <f t="shared" si="4"/>
        <v>1872</v>
      </c>
      <c r="K46" s="34">
        <v>217</v>
      </c>
      <c r="L46" s="34">
        <v>962</v>
      </c>
      <c r="M46" s="34">
        <v>573</v>
      </c>
      <c r="N46" s="34">
        <v>394</v>
      </c>
      <c r="O46" s="34">
        <v>398</v>
      </c>
      <c r="P46" s="34">
        <v>248</v>
      </c>
      <c r="Q46" s="34">
        <v>513</v>
      </c>
      <c r="R46" s="34">
        <v>1</v>
      </c>
      <c r="S46" s="36">
        <f t="shared" si="5"/>
        <v>3306</v>
      </c>
    </row>
    <row r="47" spans="1:21" ht="12.75" customHeight="1">
      <c r="A47" s="7" t="s">
        <v>47</v>
      </c>
      <c r="B47" s="33">
        <v>18</v>
      </c>
      <c r="C47" s="33">
        <v>803</v>
      </c>
      <c r="D47" s="33">
        <v>329</v>
      </c>
      <c r="E47" s="33">
        <v>190</v>
      </c>
      <c r="F47" s="33">
        <v>195</v>
      </c>
      <c r="G47" s="33">
        <v>140</v>
      </c>
      <c r="H47" s="33">
        <v>267</v>
      </c>
      <c r="I47" s="34">
        <v>0</v>
      </c>
      <c r="J47" s="27">
        <f t="shared" si="4"/>
        <v>1942</v>
      </c>
      <c r="K47" s="33">
        <v>205</v>
      </c>
      <c r="L47" s="33">
        <v>930</v>
      </c>
      <c r="M47" s="33">
        <v>482</v>
      </c>
      <c r="N47" s="33">
        <v>337</v>
      </c>
      <c r="O47" s="33">
        <v>357</v>
      </c>
      <c r="P47" s="33">
        <v>270</v>
      </c>
      <c r="Q47" s="33">
        <v>604</v>
      </c>
      <c r="R47" s="34">
        <v>0</v>
      </c>
      <c r="S47" s="2">
        <f t="shared" si="5"/>
        <v>3185</v>
      </c>
      <c r="T47" s="29"/>
      <c r="U47" s="29"/>
    </row>
    <row r="48" spans="1:19" ht="12.75" customHeight="1">
      <c r="A48" s="30" t="s">
        <v>28</v>
      </c>
      <c r="B48" s="36">
        <f>SUM(B27:B47)</f>
        <v>4492</v>
      </c>
      <c r="C48" s="36">
        <f aca="true" t="shared" si="6" ref="C48:S48">SUM(C27:C47)</f>
        <v>17017</v>
      </c>
      <c r="D48" s="36">
        <f t="shared" si="6"/>
        <v>9128</v>
      </c>
      <c r="E48" s="36">
        <f t="shared" si="6"/>
        <v>3866</v>
      </c>
      <c r="F48" s="36">
        <f t="shared" si="6"/>
        <v>3097</v>
      </c>
      <c r="G48" s="36">
        <f t="shared" si="6"/>
        <v>1753</v>
      </c>
      <c r="H48" s="36">
        <f t="shared" si="6"/>
        <v>2759</v>
      </c>
      <c r="I48" s="36">
        <f t="shared" si="6"/>
        <v>16</v>
      </c>
      <c r="J48" s="35">
        <f t="shared" si="6"/>
        <v>42128</v>
      </c>
      <c r="K48" s="36">
        <f t="shared" si="6"/>
        <v>10277</v>
      </c>
      <c r="L48" s="36">
        <f t="shared" si="6"/>
        <v>23259</v>
      </c>
      <c r="M48" s="36">
        <f t="shared" si="6"/>
        <v>15319</v>
      </c>
      <c r="N48" s="36">
        <f t="shared" si="6"/>
        <v>10485</v>
      </c>
      <c r="O48" s="36">
        <f t="shared" si="6"/>
        <v>10013</v>
      </c>
      <c r="P48" s="36">
        <f t="shared" si="6"/>
        <v>6082</v>
      </c>
      <c r="Q48" s="36">
        <f t="shared" si="6"/>
        <v>13832</v>
      </c>
      <c r="R48" s="36">
        <f t="shared" si="6"/>
        <v>54</v>
      </c>
      <c r="S48" s="36">
        <f t="shared" si="6"/>
        <v>89321</v>
      </c>
    </row>
    <row r="49" spans="1:19" ht="12.75" customHeight="1">
      <c r="A49" s="7"/>
      <c r="B49" s="2"/>
      <c r="C49" s="2"/>
      <c r="D49" s="2"/>
      <c r="E49" s="2"/>
      <c r="F49" s="2"/>
      <c r="G49" s="2"/>
      <c r="H49" s="2"/>
      <c r="I49" s="2"/>
      <c r="J49" s="27"/>
      <c r="K49" s="25"/>
      <c r="L49" s="7"/>
      <c r="M49" s="2"/>
      <c r="N49" s="2"/>
      <c r="O49" s="2"/>
      <c r="P49" s="2"/>
      <c r="Q49" s="2"/>
      <c r="R49" s="2"/>
      <c r="S49" s="2"/>
    </row>
    <row r="50" spans="1:19" ht="12.75" customHeight="1" thickBot="1">
      <c r="A50" s="38" t="s">
        <v>48</v>
      </c>
      <c r="B50" s="39">
        <f>SUM(B48,B23)</f>
        <v>5108</v>
      </c>
      <c r="C50" s="39">
        <f aca="true" t="shared" si="7" ref="C50:S50">SUM(C48,C23)</f>
        <v>46595</v>
      </c>
      <c r="D50" s="39">
        <f t="shared" si="7"/>
        <v>39072</v>
      </c>
      <c r="E50" s="39">
        <f t="shared" si="7"/>
        <v>19838</v>
      </c>
      <c r="F50" s="39">
        <f t="shared" si="7"/>
        <v>7456</v>
      </c>
      <c r="G50" s="39">
        <f t="shared" si="7"/>
        <v>3308</v>
      </c>
      <c r="H50" s="39">
        <f t="shared" si="7"/>
        <v>4818</v>
      </c>
      <c r="I50" s="39">
        <f t="shared" si="7"/>
        <v>84</v>
      </c>
      <c r="J50" s="39">
        <f t="shared" si="7"/>
        <v>126279</v>
      </c>
      <c r="K50" s="39">
        <f t="shared" si="7"/>
        <v>18285</v>
      </c>
      <c r="L50" s="39">
        <f t="shared" si="7"/>
        <v>55551</v>
      </c>
      <c r="M50" s="39">
        <f t="shared" si="7"/>
        <v>47321</v>
      </c>
      <c r="N50" s="39">
        <f t="shared" si="7"/>
        <v>30437</v>
      </c>
      <c r="O50" s="39">
        <f t="shared" si="7"/>
        <v>17695</v>
      </c>
      <c r="P50" s="39">
        <f t="shared" si="7"/>
        <v>9274</v>
      </c>
      <c r="Q50" s="39">
        <f t="shared" si="7"/>
        <v>19735</v>
      </c>
      <c r="R50" s="39">
        <f t="shared" si="7"/>
        <v>196</v>
      </c>
      <c r="S50" s="39">
        <f t="shared" si="7"/>
        <v>198494</v>
      </c>
    </row>
    <row r="51" spans="1:19" ht="12.75" customHeight="1" thickTop="1">
      <c r="A51" s="7" t="s">
        <v>49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 customHeight="1">
      <c r="A52" s="14"/>
      <c r="B52" s="7"/>
      <c r="C52" s="7"/>
      <c r="D52" s="7"/>
      <c r="E52" s="7"/>
      <c r="F52" s="7"/>
      <c r="G52" s="7"/>
      <c r="H52" s="7"/>
      <c r="I52" s="7"/>
      <c r="J52" s="2"/>
      <c r="K52" s="2"/>
      <c r="L52" s="7"/>
      <c r="M52" s="7"/>
      <c r="N52" s="7"/>
      <c r="O52" s="7"/>
      <c r="P52" s="7"/>
      <c r="Q52" s="2"/>
      <c r="R52" s="2"/>
      <c r="S52" s="2"/>
    </row>
    <row r="53" spans="1:19" ht="12.75" customHeight="1">
      <c r="A53" s="7" t="s">
        <v>79</v>
      </c>
      <c r="B53" s="7"/>
      <c r="C53" s="7"/>
      <c r="D53" s="7"/>
      <c r="E53" s="7"/>
      <c r="F53" s="7"/>
      <c r="G53" s="7"/>
      <c r="H53" s="7"/>
      <c r="I53" s="7"/>
      <c r="J53" s="2"/>
      <c r="K53" s="2"/>
      <c r="L53" s="7"/>
      <c r="M53" s="7"/>
      <c r="N53" s="7"/>
      <c r="O53" s="7"/>
      <c r="P53" s="7"/>
      <c r="Q53" s="2"/>
      <c r="R53" s="2"/>
      <c r="S53" s="2"/>
    </row>
    <row r="54" spans="1:19" ht="12.75" customHeight="1">
      <c r="A54" s="7" t="s">
        <v>89</v>
      </c>
      <c r="B54" s="7"/>
      <c r="C54" s="7"/>
      <c r="D54" s="7"/>
      <c r="E54" s="7"/>
      <c r="F54" s="7"/>
      <c r="G54" s="7"/>
      <c r="H54" s="7"/>
      <c r="I54" s="7"/>
      <c r="J54" s="2"/>
      <c r="K54" s="2"/>
      <c r="L54" s="7"/>
      <c r="M54" s="7"/>
      <c r="N54" s="7"/>
      <c r="O54" s="7"/>
      <c r="P54" s="7"/>
      <c r="Q54" s="2"/>
      <c r="R54" s="2"/>
      <c r="S54" s="2"/>
    </row>
    <row r="55" spans="1:19" ht="12.75" customHeight="1" thickBot="1">
      <c r="A55" s="7"/>
      <c r="B55" s="7"/>
      <c r="C55" s="7"/>
      <c r="D55" s="7"/>
      <c r="E55" s="7"/>
      <c r="F55" s="7"/>
      <c r="G55" s="7"/>
      <c r="H55" s="7"/>
      <c r="I55" s="7"/>
      <c r="J55" s="2"/>
      <c r="K55" s="2"/>
      <c r="L55" s="7"/>
      <c r="M55" s="7"/>
      <c r="N55" s="7"/>
      <c r="O55" s="7"/>
      <c r="P55" s="7"/>
      <c r="Q55" s="2"/>
      <c r="R55" s="2"/>
      <c r="S55" s="2"/>
    </row>
    <row r="56" spans="1:19" ht="12.75" customHeight="1" thickTop="1">
      <c r="A56" s="10"/>
      <c r="B56" s="11" t="s">
        <v>0</v>
      </c>
      <c r="C56" s="11"/>
      <c r="D56" s="11"/>
      <c r="E56" s="11"/>
      <c r="F56" s="11"/>
      <c r="G56" s="11"/>
      <c r="H56" s="11"/>
      <c r="I56" s="11"/>
      <c r="J56" s="11"/>
      <c r="K56" s="12" t="s">
        <v>1</v>
      </c>
      <c r="L56" s="11"/>
      <c r="M56" s="11"/>
      <c r="N56" s="11"/>
      <c r="O56" s="11"/>
      <c r="P56" s="11"/>
      <c r="Q56" s="4"/>
      <c r="R56" s="4"/>
      <c r="S56" s="5"/>
    </row>
    <row r="57" spans="1:19" ht="12.75" customHeight="1">
      <c r="A57" s="7"/>
      <c r="B57" s="14" t="s">
        <v>2</v>
      </c>
      <c r="C57" s="14" t="s">
        <v>3</v>
      </c>
      <c r="D57" s="14" t="s">
        <v>4</v>
      </c>
      <c r="E57" s="14" t="s">
        <v>5</v>
      </c>
      <c r="F57" s="14" t="s">
        <v>6</v>
      </c>
      <c r="G57" s="14" t="s">
        <v>7</v>
      </c>
      <c r="H57" s="14" t="s">
        <v>8</v>
      </c>
      <c r="I57" s="14" t="s">
        <v>9</v>
      </c>
      <c r="J57" s="7"/>
      <c r="K57" s="15" t="s">
        <v>2</v>
      </c>
      <c r="L57" s="14" t="s">
        <v>3</v>
      </c>
      <c r="M57" s="14" t="s">
        <v>4</v>
      </c>
      <c r="N57" s="14" t="s">
        <v>5</v>
      </c>
      <c r="O57" s="14" t="s">
        <v>6</v>
      </c>
      <c r="P57" s="14" t="s">
        <v>7</v>
      </c>
      <c r="Q57" s="6" t="s">
        <v>8</v>
      </c>
      <c r="R57" s="6" t="s">
        <v>9</v>
      </c>
      <c r="S57" s="2"/>
    </row>
    <row r="58" spans="1:19" ht="12.75" customHeight="1">
      <c r="A58" s="7"/>
      <c r="B58" s="16" t="s">
        <v>10</v>
      </c>
      <c r="C58" s="16" t="s">
        <v>11</v>
      </c>
      <c r="D58" s="16" t="s">
        <v>12</v>
      </c>
      <c r="E58" s="16" t="s">
        <v>13</v>
      </c>
      <c r="F58" s="16" t="s">
        <v>14</v>
      </c>
      <c r="G58" s="16" t="s">
        <v>15</v>
      </c>
      <c r="H58" s="16" t="s">
        <v>15</v>
      </c>
      <c r="I58" s="16" t="s">
        <v>16</v>
      </c>
      <c r="J58" s="16" t="s">
        <v>1</v>
      </c>
      <c r="K58" s="17" t="s">
        <v>10</v>
      </c>
      <c r="L58" s="16" t="s">
        <v>11</v>
      </c>
      <c r="M58" s="16" t="s">
        <v>12</v>
      </c>
      <c r="N58" s="16" t="s">
        <v>13</v>
      </c>
      <c r="O58" s="16" t="s">
        <v>14</v>
      </c>
      <c r="P58" s="16" t="s">
        <v>15</v>
      </c>
      <c r="Q58" s="6" t="s">
        <v>15</v>
      </c>
      <c r="R58" s="6" t="s">
        <v>16</v>
      </c>
      <c r="S58" s="6" t="s">
        <v>1</v>
      </c>
    </row>
    <row r="59" spans="1:19" ht="12.75" customHeight="1">
      <c r="A59" s="18"/>
      <c r="B59" s="18"/>
      <c r="C59" s="18"/>
      <c r="D59" s="18"/>
      <c r="E59" s="18"/>
      <c r="F59" s="18"/>
      <c r="G59" s="18"/>
      <c r="H59" s="18"/>
      <c r="I59" s="18"/>
      <c r="J59" s="21"/>
      <c r="K59" s="19"/>
      <c r="L59" s="18"/>
      <c r="M59" s="18"/>
      <c r="N59" s="18"/>
      <c r="O59" s="18"/>
      <c r="P59" s="18"/>
      <c r="Q59" s="21"/>
      <c r="R59" s="21"/>
      <c r="S59" s="21"/>
    </row>
    <row r="60" spans="1:19" ht="56.25" customHeight="1">
      <c r="A60" s="28" t="s">
        <v>50</v>
      </c>
      <c r="B60" s="7"/>
      <c r="C60" s="7"/>
      <c r="D60" s="7"/>
      <c r="E60" s="7"/>
      <c r="F60" s="7"/>
      <c r="G60" s="7"/>
      <c r="H60" s="7"/>
      <c r="I60" s="7"/>
      <c r="J60" s="2"/>
      <c r="K60" s="3"/>
      <c r="L60" s="7"/>
      <c r="M60" s="7"/>
      <c r="N60" s="7"/>
      <c r="O60" s="7"/>
      <c r="P60" s="7"/>
      <c r="Q60" s="2"/>
      <c r="R60" s="2"/>
      <c r="S60" s="2"/>
    </row>
    <row r="61" spans="1:19" ht="12.75" customHeight="1">
      <c r="A61" s="23"/>
      <c r="B61" s="7"/>
      <c r="C61" s="7"/>
      <c r="D61" s="7"/>
      <c r="E61" s="7"/>
      <c r="F61" s="7"/>
      <c r="G61" s="7"/>
      <c r="H61" s="7"/>
      <c r="I61" s="7"/>
      <c r="J61" s="2"/>
      <c r="K61" s="3"/>
      <c r="L61" s="7"/>
      <c r="M61" s="7"/>
      <c r="N61" s="7"/>
      <c r="O61" s="7"/>
      <c r="P61" s="7"/>
      <c r="Q61" s="2"/>
      <c r="R61" s="2"/>
      <c r="S61" s="2"/>
    </row>
    <row r="62" spans="1:19" ht="12.75" customHeight="1">
      <c r="A62" s="7" t="s">
        <v>51</v>
      </c>
      <c r="B62" s="33">
        <v>2</v>
      </c>
      <c r="C62" s="33">
        <v>215</v>
      </c>
      <c r="D62" s="33">
        <v>293</v>
      </c>
      <c r="E62" s="33">
        <v>216</v>
      </c>
      <c r="F62" s="33">
        <v>106</v>
      </c>
      <c r="G62" s="33">
        <v>38</v>
      </c>
      <c r="H62" s="33">
        <v>54</v>
      </c>
      <c r="I62" s="34">
        <v>0</v>
      </c>
      <c r="J62" s="27">
        <f aca="true" t="shared" si="8" ref="J62:J81">SUM(B62:I62)</f>
        <v>924</v>
      </c>
      <c r="K62" s="34">
        <v>2</v>
      </c>
      <c r="L62" s="33">
        <v>215</v>
      </c>
      <c r="M62" s="33">
        <v>298</v>
      </c>
      <c r="N62" s="33">
        <v>250</v>
      </c>
      <c r="O62" s="33">
        <v>157</v>
      </c>
      <c r="P62" s="33">
        <v>71</v>
      </c>
      <c r="Q62" s="33">
        <v>139</v>
      </c>
      <c r="R62" s="34">
        <v>0</v>
      </c>
      <c r="S62" s="2">
        <f aca="true" t="shared" si="9" ref="S62:S85">SUM(K62:R62)</f>
        <v>1132</v>
      </c>
    </row>
    <row r="63" spans="1:19" ht="12.75" customHeight="1">
      <c r="A63" s="7" t="s">
        <v>86</v>
      </c>
      <c r="B63" s="33">
        <v>3</v>
      </c>
      <c r="C63" s="33">
        <v>383</v>
      </c>
      <c r="D63" s="33">
        <v>334</v>
      </c>
      <c r="E63" s="33">
        <v>125</v>
      </c>
      <c r="F63" s="33">
        <v>18</v>
      </c>
      <c r="G63" s="33">
        <v>6</v>
      </c>
      <c r="H63" s="33">
        <v>22</v>
      </c>
      <c r="I63" s="33">
        <v>1</v>
      </c>
      <c r="J63" s="27">
        <f t="shared" si="8"/>
        <v>892</v>
      </c>
      <c r="K63" s="33">
        <v>4</v>
      </c>
      <c r="L63" s="33">
        <v>385</v>
      </c>
      <c r="M63" s="33">
        <v>334</v>
      </c>
      <c r="N63" s="33">
        <v>138</v>
      </c>
      <c r="O63" s="33">
        <v>28</v>
      </c>
      <c r="P63" s="33">
        <v>10</v>
      </c>
      <c r="Q63" s="33">
        <v>33</v>
      </c>
      <c r="R63" s="33">
        <v>2</v>
      </c>
      <c r="S63" s="2">
        <f t="shared" si="9"/>
        <v>934</v>
      </c>
    </row>
    <row r="64" spans="1:19" ht="12.75" customHeight="1">
      <c r="A64" s="7" t="s">
        <v>87</v>
      </c>
      <c r="B64" s="33">
        <v>0</v>
      </c>
      <c r="C64" s="33">
        <v>3</v>
      </c>
      <c r="D64" s="33">
        <v>79</v>
      </c>
      <c r="E64" s="33">
        <v>101</v>
      </c>
      <c r="F64" s="33">
        <v>55</v>
      </c>
      <c r="G64" s="33">
        <v>48</v>
      </c>
      <c r="H64" s="33">
        <v>105</v>
      </c>
      <c r="I64" s="33">
        <v>7</v>
      </c>
      <c r="J64" s="27">
        <f t="shared" si="8"/>
        <v>398</v>
      </c>
      <c r="K64" s="33">
        <v>1283</v>
      </c>
      <c r="L64" s="33">
        <v>378</v>
      </c>
      <c r="M64" s="33">
        <v>158</v>
      </c>
      <c r="N64" s="33">
        <v>142</v>
      </c>
      <c r="O64" s="33">
        <v>93</v>
      </c>
      <c r="P64" s="33">
        <v>78</v>
      </c>
      <c r="Q64" s="33">
        <v>199</v>
      </c>
      <c r="R64" s="33">
        <v>39</v>
      </c>
      <c r="S64" s="2">
        <f t="shared" si="9"/>
        <v>2370</v>
      </c>
    </row>
    <row r="65" spans="1:19" ht="12.75" customHeight="1">
      <c r="A65" s="30" t="s">
        <v>52</v>
      </c>
      <c r="B65" s="31">
        <v>4</v>
      </c>
      <c r="C65" s="31">
        <v>375</v>
      </c>
      <c r="D65" s="31">
        <v>546</v>
      </c>
      <c r="E65" s="31">
        <v>368</v>
      </c>
      <c r="F65" s="31">
        <v>35</v>
      </c>
      <c r="G65" s="31">
        <v>3</v>
      </c>
      <c r="H65" s="31">
        <v>4</v>
      </c>
      <c r="I65" s="31">
        <v>0</v>
      </c>
      <c r="J65" s="27">
        <f t="shared" si="8"/>
        <v>1335</v>
      </c>
      <c r="K65" s="33">
        <v>4</v>
      </c>
      <c r="L65" s="31">
        <v>376</v>
      </c>
      <c r="M65" s="31">
        <v>553</v>
      </c>
      <c r="N65" s="31">
        <v>375</v>
      </c>
      <c r="O65" s="31">
        <v>41</v>
      </c>
      <c r="P65" s="31">
        <v>6</v>
      </c>
      <c r="Q65" s="31">
        <v>9</v>
      </c>
      <c r="R65" s="31">
        <v>0</v>
      </c>
      <c r="S65" s="2">
        <f t="shared" si="9"/>
        <v>1364</v>
      </c>
    </row>
    <row r="66" spans="1:19" ht="12.75" customHeight="1">
      <c r="A66" s="7" t="s">
        <v>53</v>
      </c>
      <c r="B66" s="33">
        <v>16</v>
      </c>
      <c r="C66" s="33">
        <v>503</v>
      </c>
      <c r="D66" s="33">
        <v>825</v>
      </c>
      <c r="E66" s="33">
        <v>1272</v>
      </c>
      <c r="F66" s="33">
        <v>1603</v>
      </c>
      <c r="G66" s="33">
        <v>1126</v>
      </c>
      <c r="H66" s="33">
        <v>1900</v>
      </c>
      <c r="I66" s="33">
        <v>2</v>
      </c>
      <c r="J66" s="27">
        <f t="shared" si="8"/>
        <v>7247</v>
      </c>
      <c r="K66" s="33">
        <v>29</v>
      </c>
      <c r="L66" s="33">
        <v>640</v>
      </c>
      <c r="M66" s="33">
        <v>1155</v>
      </c>
      <c r="N66" s="33">
        <v>1960</v>
      </c>
      <c r="O66" s="33">
        <v>2706</v>
      </c>
      <c r="P66" s="33">
        <v>1971</v>
      </c>
      <c r="Q66" s="33">
        <v>4086</v>
      </c>
      <c r="R66" s="33">
        <v>7</v>
      </c>
      <c r="S66" s="2">
        <f t="shared" si="9"/>
        <v>12554</v>
      </c>
    </row>
    <row r="67" spans="1:19" ht="12.75" customHeight="1">
      <c r="A67" s="7" t="s">
        <v>54</v>
      </c>
      <c r="B67" s="33">
        <v>2</v>
      </c>
      <c r="C67" s="33">
        <v>333</v>
      </c>
      <c r="D67" s="33">
        <v>261</v>
      </c>
      <c r="E67" s="33">
        <v>116</v>
      </c>
      <c r="F67" s="33">
        <v>22</v>
      </c>
      <c r="G67" s="33">
        <v>13</v>
      </c>
      <c r="H67" s="33">
        <v>18</v>
      </c>
      <c r="I67" s="33">
        <v>0</v>
      </c>
      <c r="J67" s="27">
        <f t="shared" si="8"/>
        <v>765</v>
      </c>
      <c r="K67" s="33">
        <v>29</v>
      </c>
      <c r="L67" s="33">
        <v>340</v>
      </c>
      <c r="M67" s="33">
        <v>265</v>
      </c>
      <c r="N67" s="33">
        <v>123</v>
      </c>
      <c r="O67" s="33">
        <v>31</v>
      </c>
      <c r="P67" s="33">
        <v>19</v>
      </c>
      <c r="Q67" s="33">
        <v>42</v>
      </c>
      <c r="R67" s="34">
        <v>0</v>
      </c>
      <c r="S67" s="2">
        <f t="shared" si="9"/>
        <v>849</v>
      </c>
    </row>
    <row r="68" spans="1:19" ht="12.75" customHeight="1">
      <c r="A68" s="7" t="s">
        <v>55</v>
      </c>
      <c r="B68" s="33">
        <v>2</v>
      </c>
      <c r="C68" s="33">
        <v>234</v>
      </c>
      <c r="D68" s="33">
        <v>870</v>
      </c>
      <c r="E68" s="33">
        <v>810</v>
      </c>
      <c r="F68" s="33">
        <v>377</v>
      </c>
      <c r="G68" s="33">
        <v>201</v>
      </c>
      <c r="H68" s="33">
        <v>358</v>
      </c>
      <c r="I68" s="33">
        <v>6</v>
      </c>
      <c r="J68" s="27">
        <f t="shared" si="8"/>
        <v>2858</v>
      </c>
      <c r="K68" s="33">
        <v>11</v>
      </c>
      <c r="L68" s="33">
        <v>302</v>
      </c>
      <c r="M68" s="33">
        <v>949</v>
      </c>
      <c r="N68" s="33">
        <v>1044</v>
      </c>
      <c r="O68" s="33">
        <v>739</v>
      </c>
      <c r="P68" s="33">
        <v>479</v>
      </c>
      <c r="Q68" s="33">
        <v>977</v>
      </c>
      <c r="R68" s="33">
        <v>8</v>
      </c>
      <c r="S68" s="2">
        <f t="shared" si="9"/>
        <v>4509</v>
      </c>
    </row>
    <row r="69" spans="1:19" ht="12.75" customHeight="1">
      <c r="A69" s="7" t="s">
        <v>56</v>
      </c>
      <c r="B69" s="33">
        <v>4</v>
      </c>
      <c r="C69" s="33">
        <v>394</v>
      </c>
      <c r="D69" s="33">
        <v>613</v>
      </c>
      <c r="E69" s="33">
        <v>391</v>
      </c>
      <c r="F69" s="33">
        <v>49</v>
      </c>
      <c r="G69" s="33">
        <v>6</v>
      </c>
      <c r="H69" s="33">
        <v>5</v>
      </c>
      <c r="I69" s="33">
        <v>0</v>
      </c>
      <c r="J69" s="27">
        <f t="shared" si="8"/>
        <v>1462</v>
      </c>
      <c r="K69" s="33">
        <v>4</v>
      </c>
      <c r="L69" s="33">
        <v>405</v>
      </c>
      <c r="M69" s="33">
        <v>632</v>
      </c>
      <c r="N69" s="33">
        <v>424</v>
      </c>
      <c r="O69" s="33">
        <v>54</v>
      </c>
      <c r="P69" s="33">
        <v>7</v>
      </c>
      <c r="Q69" s="33">
        <v>8</v>
      </c>
      <c r="R69" s="33">
        <v>0</v>
      </c>
      <c r="S69" s="2">
        <f t="shared" si="9"/>
        <v>1534</v>
      </c>
    </row>
    <row r="70" spans="1:19" ht="12.75" customHeight="1">
      <c r="A70" s="7" t="s">
        <v>57</v>
      </c>
      <c r="B70" s="33">
        <v>3</v>
      </c>
      <c r="C70" s="33">
        <v>308</v>
      </c>
      <c r="D70" s="33">
        <v>337</v>
      </c>
      <c r="E70" s="33">
        <v>265</v>
      </c>
      <c r="F70" s="33">
        <v>196</v>
      </c>
      <c r="G70" s="33">
        <v>142</v>
      </c>
      <c r="H70" s="33">
        <v>281</v>
      </c>
      <c r="I70" s="33">
        <v>0</v>
      </c>
      <c r="J70" s="27">
        <f t="shared" si="8"/>
        <v>1532</v>
      </c>
      <c r="K70" s="33">
        <v>18</v>
      </c>
      <c r="L70" s="33">
        <v>318</v>
      </c>
      <c r="M70" s="33">
        <v>346</v>
      </c>
      <c r="N70" s="33">
        <v>313</v>
      </c>
      <c r="O70" s="33">
        <v>323</v>
      </c>
      <c r="P70" s="33">
        <v>225</v>
      </c>
      <c r="Q70" s="33">
        <v>535</v>
      </c>
      <c r="R70" s="33">
        <v>0</v>
      </c>
      <c r="S70" s="2">
        <f t="shared" si="9"/>
        <v>2078</v>
      </c>
    </row>
    <row r="71" spans="1:19" ht="12.75" customHeight="1">
      <c r="A71" s="7" t="s">
        <v>58</v>
      </c>
      <c r="B71" s="33">
        <v>1</v>
      </c>
      <c r="C71" s="33">
        <v>194</v>
      </c>
      <c r="D71" s="33">
        <v>252</v>
      </c>
      <c r="E71" s="33">
        <v>175</v>
      </c>
      <c r="F71" s="33">
        <v>62</v>
      </c>
      <c r="G71" s="33">
        <v>43</v>
      </c>
      <c r="H71" s="33">
        <v>100</v>
      </c>
      <c r="I71" s="33">
        <v>2</v>
      </c>
      <c r="J71" s="27">
        <f t="shared" si="8"/>
        <v>829</v>
      </c>
      <c r="K71" s="33">
        <v>142</v>
      </c>
      <c r="L71" s="33">
        <v>285</v>
      </c>
      <c r="M71" s="33">
        <v>259</v>
      </c>
      <c r="N71" s="33">
        <v>183</v>
      </c>
      <c r="O71" s="33">
        <v>77</v>
      </c>
      <c r="P71" s="33">
        <v>52</v>
      </c>
      <c r="Q71" s="33">
        <v>130</v>
      </c>
      <c r="R71" s="33">
        <v>22</v>
      </c>
      <c r="S71" s="2">
        <f t="shared" si="9"/>
        <v>1150</v>
      </c>
    </row>
    <row r="72" spans="1:19" ht="12.75" customHeight="1">
      <c r="A72" s="7" t="s">
        <v>59</v>
      </c>
      <c r="B72" s="33">
        <v>6</v>
      </c>
      <c r="C72" s="33">
        <v>1164</v>
      </c>
      <c r="D72" s="33">
        <v>1464</v>
      </c>
      <c r="E72" s="33">
        <v>1205</v>
      </c>
      <c r="F72" s="33">
        <v>603</v>
      </c>
      <c r="G72" s="33">
        <v>382</v>
      </c>
      <c r="H72" s="33">
        <v>730</v>
      </c>
      <c r="I72" s="34">
        <v>85</v>
      </c>
      <c r="J72" s="27">
        <f t="shared" si="8"/>
        <v>5639</v>
      </c>
      <c r="K72" s="33">
        <v>35</v>
      </c>
      <c r="L72" s="33">
        <v>1176</v>
      </c>
      <c r="M72" s="33">
        <v>1474</v>
      </c>
      <c r="N72" s="33">
        <v>1256</v>
      </c>
      <c r="O72" s="33">
        <v>650</v>
      </c>
      <c r="P72" s="33">
        <v>401</v>
      </c>
      <c r="Q72" s="33">
        <v>804</v>
      </c>
      <c r="R72" s="33">
        <v>99</v>
      </c>
      <c r="S72" s="2">
        <f t="shared" si="9"/>
        <v>5895</v>
      </c>
    </row>
    <row r="73" spans="1:19" ht="12.75" customHeight="1">
      <c r="A73" s="7" t="s">
        <v>60</v>
      </c>
      <c r="B73" s="31">
        <v>8</v>
      </c>
      <c r="C73" s="31">
        <v>516</v>
      </c>
      <c r="D73" s="31">
        <v>689</v>
      </c>
      <c r="E73" s="31">
        <v>291</v>
      </c>
      <c r="F73" s="31">
        <v>99</v>
      </c>
      <c r="G73" s="31">
        <v>37</v>
      </c>
      <c r="H73" s="31">
        <v>34</v>
      </c>
      <c r="I73" s="31">
        <v>0</v>
      </c>
      <c r="J73" s="27">
        <f t="shared" si="8"/>
        <v>1674</v>
      </c>
      <c r="K73" s="33">
        <v>91</v>
      </c>
      <c r="L73" s="33">
        <v>529</v>
      </c>
      <c r="M73" s="33">
        <v>715</v>
      </c>
      <c r="N73" s="33">
        <v>435</v>
      </c>
      <c r="O73" s="33">
        <v>310</v>
      </c>
      <c r="P73" s="33">
        <v>226</v>
      </c>
      <c r="Q73" s="33">
        <v>495</v>
      </c>
      <c r="R73" s="34">
        <v>0</v>
      </c>
      <c r="S73" s="2">
        <f t="shared" si="9"/>
        <v>2801</v>
      </c>
    </row>
    <row r="74" spans="1:19" ht="12.75" customHeight="1">
      <c r="A74" s="30" t="s">
        <v>61</v>
      </c>
      <c r="B74" s="34">
        <v>137</v>
      </c>
      <c r="C74" s="34">
        <v>317</v>
      </c>
      <c r="D74" s="34">
        <v>335</v>
      </c>
      <c r="E74" s="34">
        <v>153</v>
      </c>
      <c r="F74" s="34">
        <v>83</v>
      </c>
      <c r="G74" s="34">
        <v>31</v>
      </c>
      <c r="H74" s="34">
        <v>68</v>
      </c>
      <c r="I74" s="34">
        <v>16</v>
      </c>
      <c r="J74" s="35">
        <f t="shared" si="8"/>
        <v>1140</v>
      </c>
      <c r="K74" s="34">
        <v>2103</v>
      </c>
      <c r="L74" s="34">
        <v>335</v>
      </c>
      <c r="M74" s="34">
        <v>371</v>
      </c>
      <c r="N74" s="34">
        <v>199</v>
      </c>
      <c r="O74" s="34">
        <v>133</v>
      </c>
      <c r="P74" s="34">
        <v>61</v>
      </c>
      <c r="Q74" s="34">
        <v>173</v>
      </c>
      <c r="R74" s="34">
        <v>31</v>
      </c>
      <c r="S74" s="36">
        <f t="shared" si="9"/>
        <v>3406</v>
      </c>
    </row>
    <row r="75" spans="1:19" ht="12.75" customHeight="1">
      <c r="A75" s="30" t="s">
        <v>62</v>
      </c>
      <c r="B75" s="34">
        <v>33</v>
      </c>
      <c r="C75" s="34">
        <v>590</v>
      </c>
      <c r="D75" s="34">
        <v>437</v>
      </c>
      <c r="E75" s="34">
        <v>248</v>
      </c>
      <c r="F75" s="34">
        <v>56</v>
      </c>
      <c r="G75" s="34">
        <v>20</v>
      </c>
      <c r="H75" s="34">
        <v>31</v>
      </c>
      <c r="I75" s="34">
        <v>1</v>
      </c>
      <c r="J75" s="35">
        <f t="shared" si="8"/>
        <v>1416</v>
      </c>
      <c r="K75" s="34">
        <v>233</v>
      </c>
      <c r="L75" s="34">
        <v>619</v>
      </c>
      <c r="M75" s="34">
        <v>439</v>
      </c>
      <c r="N75" s="34">
        <v>262</v>
      </c>
      <c r="O75" s="34">
        <v>63</v>
      </c>
      <c r="P75" s="34">
        <v>26</v>
      </c>
      <c r="Q75" s="34">
        <v>39</v>
      </c>
      <c r="R75" s="34">
        <v>1</v>
      </c>
      <c r="S75" s="36">
        <f t="shared" si="9"/>
        <v>1682</v>
      </c>
    </row>
    <row r="76" spans="1:19" ht="12.75" customHeight="1">
      <c r="A76" s="30" t="s">
        <v>63</v>
      </c>
      <c r="B76" s="34">
        <v>6</v>
      </c>
      <c r="C76" s="34">
        <v>213</v>
      </c>
      <c r="D76" s="34">
        <v>346</v>
      </c>
      <c r="E76" s="34">
        <v>327</v>
      </c>
      <c r="F76" s="34">
        <v>144</v>
      </c>
      <c r="G76" s="34">
        <v>50</v>
      </c>
      <c r="H76" s="34">
        <v>77</v>
      </c>
      <c r="I76" s="34">
        <v>0</v>
      </c>
      <c r="J76" s="35">
        <f t="shared" si="8"/>
        <v>1163</v>
      </c>
      <c r="K76" s="34">
        <v>7</v>
      </c>
      <c r="L76" s="34">
        <v>290</v>
      </c>
      <c r="M76" s="34">
        <v>883</v>
      </c>
      <c r="N76" s="34">
        <v>1977</v>
      </c>
      <c r="O76" s="34">
        <v>2918</v>
      </c>
      <c r="P76" s="34">
        <v>2046</v>
      </c>
      <c r="Q76" s="34">
        <v>4560</v>
      </c>
      <c r="R76" s="34">
        <v>0</v>
      </c>
      <c r="S76" s="36">
        <f t="shared" si="9"/>
        <v>12681</v>
      </c>
    </row>
    <row r="77" spans="1:19" ht="12.75" customHeight="1">
      <c r="A77" s="30" t="s">
        <v>64</v>
      </c>
      <c r="B77" s="34">
        <v>9</v>
      </c>
      <c r="C77" s="34">
        <v>641</v>
      </c>
      <c r="D77" s="34">
        <v>577</v>
      </c>
      <c r="E77" s="34">
        <v>168</v>
      </c>
      <c r="F77" s="34">
        <v>34</v>
      </c>
      <c r="G77" s="34">
        <v>11</v>
      </c>
      <c r="H77" s="34">
        <v>19</v>
      </c>
      <c r="I77" s="34">
        <v>0</v>
      </c>
      <c r="J77" s="35">
        <f t="shared" si="8"/>
        <v>1459</v>
      </c>
      <c r="K77" s="34">
        <v>543</v>
      </c>
      <c r="L77" s="34">
        <v>752</v>
      </c>
      <c r="M77" s="34">
        <v>618</v>
      </c>
      <c r="N77" s="34">
        <v>219</v>
      </c>
      <c r="O77" s="34">
        <v>69</v>
      </c>
      <c r="P77" s="34">
        <v>31</v>
      </c>
      <c r="Q77" s="34">
        <v>75</v>
      </c>
      <c r="R77" s="34">
        <v>11</v>
      </c>
      <c r="S77" s="36">
        <f t="shared" si="9"/>
        <v>2318</v>
      </c>
    </row>
    <row r="78" spans="1:19" ht="12.75" customHeight="1">
      <c r="A78" s="30" t="s">
        <v>65</v>
      </c>
      <c r="B78" s="34">
        <v>48</v>
      </c>
      <c r="C78" s="34">
        <v>2740</v>
      </c>
      <c r="D78" s="34">
        <v>2591</v>
      </c>
      <c r="E78" s="34">
        <v>706</v>
      </c>
      <c r="F78" s="34">
        <v>153</v>
      </c>
      <c r="G78" s="34">
        <v>57</v>
      </c>
      <c r="H78" s="34">
        <v>82</v>
      </c>
      <c r="I78" s="34">
        <v>0</v>
      </c>
      <c r="J78" s="35">
        <f t="shared" si="8"/>
        <v>6377</v>
      </c>
      <c r="K78" s="34">
        <v>3387</v>
      </c>
      <c r="L78" s="34">
        <v>3289</v>
      </c>
      <c r="M78" s="34">
        <v>2620</v>
      </c>
      <c r="N78" s="34">
        <v>800</v>
      </c>
      <c r="O78" s="34">
        <v>246</v>
      </c>
      <c r="P78" s="34">
        <v>136</v>
      </c>
      <c r="Q78" s="34">
        <v>320</v>
      </c>
      <c r="R78" s="34">
        <v>0</v>
      </c>
      <c r="S78" s="36">
        <f t="shared" si="9"/>
        <v>10798</v>
      </c>
    </row>
    <row r="79" spans="1:19" ht="12.75" customHeight="1">
      <c r="A79" s="7" t="s">
        <v>66</v>
      </c>
      <c r="B79" s="33">
        <v>17</v>
      </c>
      <c r="C79" s="33">
        <v>704</v>
      </c>
      <c r="D79" s="33">
        <v>631</v>
      </c>
      <c r="E79" s="33">
        <v>290</v>
      </c>
      <c r="F79" s="33">
        <v>71</v>
      </c>
      <c r="G79" s="33">
        <v>34</v>
      </c>
      <c r="H79" s="33">
        <v>75</v>
      </c>
      <c r="I79" s="33">
        <v>109</v>
      </c>
      <c r="J79" s="27">
        <f t="shared" si="8"/>
        <v>1931</v>
      </c>
      <c r="K79" s="34">
        <v>110</v>
      </c>
      <c r="L79" s="34">
        <v>791</v>
      </c>
      <c r="M79" s="34">
        <v>689</v>
      </c>
      <c r="N79" s="34">
        <v>414</v>
      </c>
      <c r="O79" s="34">
        <v>242</v>
      </c>
      <c r="P79" s="34">
        <v>143</v>
      </c>
      <c r="Q79" s="34">
        <v>256</v>
      </c>
      <c r="R79" s="34">
        <v>251</v>
      </c>
      <c r="S79" s="36">
        <f t="shared" si="9"/>
        <v>2896</v>
      </c>
    </row>
    <row r="80" spans="1:19" ht="12.75" customHeight="1">
      <c r="A80" s="30" t="s">
        <v>67</v>
      </c>
      <c r="B80" s="34">
        <v>1</v>
      </c>
      <c r="C80" s="34">
        <v>326</v>
      </c>
      <c r="D80" s="34">
        <v>259</v>
      </c>
      <c r="E80" s="34">
        <v>75</v>
      </c>
      <c r="F80" s="34">
        <v>11</v>
      </c>
      <c r="G80" s="34">
        <v>6</v>
      </c>
      <c r="H80" s="34">
        <v>13</v>
      </c>
      <c r="I80" s="34">
        <v>0</v>
      </c>
      <c r="J80" s="35">
        <f t="shared" si="8"/>
        <v>691</v>
      </c>
      <c r="K80" s="34">
        <v>3</v>
      </c>
      <c r="L80" s="34">
        <v>332</v>
      </c>
      <c r="M80" s="34">
        <v>269</v>
      </c>
      <c r="N80" s="34">
        <v>90</v>
      </c>
      <c r="O80" s="34">
        <v>32</v>
      </c>
      <c r="P80" s="34">
        <v>31</v>
      </c>
      <c r="Q80" s="34">
        <v>133</v>
      </c>
      <c r="R80" s="34">
        <v>0</v>
      </c>
      <c r="S80" s="36">
        <f t="shared" si="9"/>
        <v>890</v>
      </c>
    </row>
    <row r="81" spans="1:19" ht="12.75" customHeight="1">
      <c r="A81" s="30" t="s">
        <v>68</v>
      </c>
      <c r="B81" s="34">
        <v>71</v>
      </c>
      <c r="C81" s="34">
        <v>2557</v>
      </c>
      <c r="D81" s="34">
        <v>2897</v>
      </c>
      <c r="E81" s="34">
        <v>553</v>
      </c>
      <c r="F81" s="34">
        <v>48</v>
      </c>
      <c r="G81" s="34">
        <v>9</v>
      </c>
      <c r="H81" s="34">
        <v>6</v>
      </c>
      <c r="I81" s="34">
        <v>0</v>
      </c>
      <c r="J81" s="35">
        <f t="shared" si="8"/>
        <v>6141</v>
      </c>
      <c r="K81" s="34">
        <v>85</v>
      </c>
      <c r="L81" s="34">
        <v>2617</v>
      </c>
      <c r="M81" s="34">
        <v>2938</v>
      </c>
      <c r="N81" s="34">
        <v>697</v>
      </c>
      <c r="O81" s="34">
        <v>283</v>
      </c>
      <c r="P81" s="34">
        <v>154</v>
      </c>
      <c r="Q81" s="34">
        <v>479</v>
      </c>
      <c r="R81" s="34">
        <v>0</v>
      </c>
      <c r="S81" s="36">
        <f t="shared" si="9"/>
        <v>7253</v>
      </c>
    </row>
    <row r="82" spans="1:151" ht="12.75" customHeight="1">
      <c r="A82" s="7" t="s">
        <v>82</v>
      </c>
      <c r="B82" s="34">
        <v>4</v>
      </c>
      <c r="C82" s="33">
        <v>721</v>
      </c>
      <c r="D82" s="33">
        <v>907</v>
      </c>
      <c r="E82" s="33">
        <v>631</v>
      </c>
      <c r="F82" s="33">
        <v>215</v>
      </c>
      <c r="G82" s="33">
        <v>69</v>
      </c>
      <c r="H82" s="33">
        <v>98</v>
      </c>
      <c r="I82" s="33">
        <v>120</v>
      </c>
      <c r="J82" s="27">
        <f>SUM(B82:I82)</f>
        <v>2765</v>
      </c>
      <c r="K82" s="33">
        <v>4</v>
      </c>
      <c r="L82" s="33">
        <v>751</v>
      </c>
      <c r="M82" s="33">
        <v>974</v>
      </c>
      <c r="N82" s="33">
        <v>804</v>
      </c>
      <c r="O82" s="33">
        <v>447</v>
      </c>
      <c r="P82" s="33">
        <v>260</v>
      </c>
      <c r="Q82" s="33">
        <v>462</v>
      </c>
      <c r="R82" s="33">
        <v>272</v>
      </c>
      <c r="S82" s="2">
        <f t="shared" si="9"/>
        <v>3974</v>
      </c>
      <c r="EU82" s="8">
        <v>51.2</v>
      </c>
    </row>
    <row r="83" spans="1:19" ht="12.75" customHeight="1">
      <c r="A83" s="7" t="s">
        <v>83</v>
      </c>
      <c r="B83" s="33">
        <v>3</v>
      </c>
      <c r="C83" s="33">
        <v>383</v>
      </c>
      <c r="D83" s="33">
        <v>411</v>
      </c>
      <c r="E83" s="33">
        <v>139</v>
      </c>
      <c r="F83" s="33">
        <v>11</v>
      </c>
      <c r="G83" s="33">
        <v>1</v>
      </c>
      <c r="H83" s="33">
        <v>4</v>
      </c>
      <c r="I83" s="33">
        <v>0</v>
      </c>
      <c r="J83" s="27">
        <f>SUM(B83:I83)</f>
        <v>952</v>
      </c>
      <c r="K83" s="33">
        <v>6</v>
      </c>
      <c r="L83" s="33">
        <v>385</v>
      </c>
      <c r="M83" s="33">
        <v>415</v>
      </c>
      <c r="N83" s="33">
        <v>144</v>
      </c>
      <c r="O83" s="33">
        <v>12</v>
      </c>
      <c r="P83" s="33">
        <v>1</v>
      </c>
      <c r="Q83" s="33">
        <v>8</v>
      </c>
      <c r="R83" s="33">
        <v>1</v>
      </c>
      <c r="S83" s="2">
        <f t="shared" si="9"/>
        <v>972</v>
      </c>
    </row>
    <row r="84" spans="1:19" ht="12.75" customHeight="1">
      <c r="A84" s="30" t="s">
        <v>84</v>
      </c>
      <c r="B84" s="2">
        <v>13</v>
      </c>
      <c r="C84" s="22">
        <v>436</v>
      </c>
      <c r="D84" s="22">
        <v>465</v>
      </c>
      <c r="E84" s="22">
        <v>137</v>
      </c>
      <c r="F84" s="22">
        <v>26</v>
      </c>
      <c r="G84" s="22">
        <v>5</v>
      </c>
      <c r="H84" s="22">
        <v>18</v>
      </c>
      <c r="I84" s="22">
        <v>8</v>
      </c>
      <c r="J84" s="27">
        <f>SUM(B84:I84)</f>
        <v>1108</v>
      </c>
      <c r="K84" s="33">
        <v>63</v>
      </c>
      <c r="L84" s="32">
        <v>447</v>
      </c>
      <c r="M84" s="32">
        <v>478</v>
      </c>
      <c r="N84" s="32">
        <v>164</v>
      </c>
      <c r="O84" s="32">
        <v>51</v>
      </c>
      <c r="P84" s="32">
        <v>20</v>
      </c>
      <c r="Q84" s="32">
        <v>96</v>
      </c>
      <c r="R84" s="32">
        <v>10</v>
      </c>
      <c r="S84" s="2">
        <f t="shared" si="9"/>
        <v>1329</v>
      </c>
    </row>
    <row r="85" spans="1:19" ht="12.75" customHeight="1">
      <c r="A85" s="7" t="s">
        <v>69</v>
      </c>
      <c r="B85" s="33">
        <v>5</v>
      </c>
      <c r="C85" s="33">
        <v>305</v>
      </c>
      <c r="D85" s="33">
        <v>315</v>
      </c>
      <c r="E85" s="33">
        <v>107</v>
      </c>
      <c r="F85" s="33">
        <v>15</v>
      </c>
      <c r="G85" s="33">
        <v>9</v>
      </c>
      <c r="H85" s="33">
        <v>28</v>
      </c>
      <c r="I85" s="33">
        <v>2</v>
      </c>
      <c r="J85" s="27">
        <f>SUM(B85:I85)</f>
        <v>786</v>
      </c>
      <c r="K85" s="33">
        <v>10</v>
      </c>
      <c r="L85" s="33">
        <v>307</v>
      </c>
      <c r="M85" s="33">
        <v>318</v>
      </c>
      <c r="N85" s="33">
        <v>132</v>
      </c>
      <c r="O85" s="33">
        <v>47</v>
      </c>
      <c r="P85" s="33">
        <v>41</v>
      </c>
      <c r="Q85" s="33">
        <v>118</v>
      </c>
      <c r="R85" s="33">
        <v>3</v>
      </c>
      <c r="S85" s="2">
        <f t="shared" si="9"/>
        <v>976</v>
      </c>
    </row>
    <row r="86" spans="1:19" ht="12.75" customHeight="1">
      <c r="A86" s="30" t="s">
        <v>28</v>
      </c>
      <c r="B86" s="36">
        <f>SUM(B62:B85)</f>
        <v>398</v>
      </c>
      <c r="C86" s="36">
        <f aca="true" t="shared" si="10" ref="C86:S86">SUM(C62:C85)</f>
        <v>14555</v>
      </c>
      <c r="D86" s="36">
        <f t="shared" si="10"/>
        <v>16734</v>
      </c>
      <c r="E86" s="36">
        <f t="shared" si="10"/>
        <v>8869</v>
      </c>
      <c r="F86" s="36">
        <f t="shared" si="10"/>
        <v>4092</v>
      </c>
      <c r="G86" s="36">
        <f t="shared" si="10"/>
        <v>2347</v>
      </c>
      <c r="H86" s="36">
        <f t="shared" si="10"/>
        <v>4130</v>
      </c>
      <c r="I86" s="36">
        <f t="shared" si="10"/>
        <v>359</v>
      </c>
      <c r="J86" s="36">
        <f t="shared" si="10"/>
        <v>51484</v>
      </c>
      <c r="K86" s="36">
        <f t="shared" si="10"/>
        <v>8206</v>
      </c>
      <c r="L86" s="36">
        <f t="shared" si="10"/>
        <v>16264</v>
      </c>
      <c r="M86" s="36">
        <f t="shared" si="10"/>
        <v>18150</v>
      </c>
      <c r="N86" s="36">
        <f t="shared" si="10"/>
        <v>12545</v>
      </c>
      <c r="O86" s="36">
        <f t="shared" si="10"/>
        <v>9752</v>
      </c>
      <c r="P86" s="36">
        <f t="shared" si="10"/>
        <v>6495</v>
      </c>
      <c r="Q86" s="36">
        <f t="shared" si="10"/>
        <v>14176</v>
      </c>
      <c r="R86" s="36">
        <f t="shared" si="10"/>
        <v>757</v>
      </c>
      <c r="S86" s="36">
        <f t="shared" si="10"/>
        <v>86345</v>
      </c>
    </row>
    <row r="87" spans="1:19" ht="12.75" customHeight="1">
      <c r="A87" s="7"/>
      <c r="B87" s="2"/>
      <c r="C87" s="2"/>
      <c r="D87" s="2"/>
      <c r="E87" s="2"/>
      <c r="F87" s="2"/>
      <c r="G87" s="2"/>
      <c r="H87" s="2"/>
      <c r="I87" s="2"/>
      <c r="J87" s="27"/>
      <c r="K87" s="25"/>
      <c r="L87" s="7"/>
      <c r="M87" s="2"/>
      <c r="N87" s="2"/>
      <c r="O87" s="2"/>
      <c r="P87" s="2"/>
      <c r="Q87" s="2"/>
      <c r="R87" s="2"/>
      <c r="S87" s="2"/>
    </row>
    <row r="88" spans="1:19" ht="52.5" customHeight="1">
      <c r="A88" s="28" t="s">
        <v>70</v>
      </c>
      <c r="B88" s="2"/>
      <c r="C88" s="2"/>
      <c r="D88" s="2"/>
      <c r="E88" s="2"/>
      <c r="F88" s="2"/>
      <c r="G88" s="2"/>
      <c r="H88" s="2"/>
      <c r="I88" s="2"/>
      <c r="J88" s="27"/>
      <c r="K88" s="25"/>
      <c r="L88" s="7"/>
      <c r="M88" s="2"/>
      <c r="N88" s="2"/>
      <c r="O88" s="2"/>
      <c r="P88" s="2"/>
      <c r="Q88" s="2"/>
      <c r="R88" s="2"/>
      <c r="S88" s="2"/>
    </row>
    <row r="89" spans="1:19" ht="12.75" customHeight="1">
      <c r="A89" s="23"/>
      <c r="B89" s="2"/>
      <c r="C89" s="2"/>
      <c r="D89" s="2"/>
      <c r="E89" s="2"/>
      <c r="F89" s="2"/>
      <c r="G89" s="2"/>
      <c r="H89" s="2"/>
      <c r="I89" s="2"/>
      <c r="J89" s="27"/>
      <c r="K89" s="25"/>
      <c r="L89" s="7"/>
      <c r="M89" s="2"/>
      <c r="N89" s="2"/>
      <c r="O89" s="2"/>
      <c r="P89" s="2"/>
      <c r="Q89" s="2"/>
      <c r="R89" s="2"/>
      <c r="S89" s="2"/>
    </row>
    <row r="90" spans="1:19" ht="12.75" customHeight="1">
      <c r="A90" s="7" t="s">
        <v>71</v>
      </c>
      <c r="B90" s="33">
        <v>3</v>
      </c>
      <c r="C90" s="33">
        <v>260</v>
      </c>
      <c r="D90" s="33">
        <v>54</v>
      </c>
      <c r="E90" s="33">
        <v>2</v>
      </c>
      <c r="F90" s="33">
        <v>0</v>
      </c>
      <c r="G90" s="33">
        <v>1</v>
      </c>
      <c r="H90" s="33">
        <v>1</v>
      </c>
      <c r="I90" s="34">
        <v>0</v>
      </c>
      <c r="J90" s="27">
        <f>SUM(B90:I90)</f>
        <v>321</v>
      </c>
      <c r="K90" s="33">
        <v>5</v>
      </c>
      <c r="L90" s="33">
        <v>260</v>
      </c>
      <c r="M90" s="33">
        <v>54</v>
      </c>
      <c r="N90" s="33">
        <v>2</v>
      </c>
      <c r="O90" s="33">
        <v>0</v>
      </c>
      <c r="P90" s="34">
        <v>1</v>
      </c>
      <c r="Q90" s="33">
        <v>1</v>
      </c>
      <c r="R90" s="34">
        <v>0</v>
      </c>
      <c r="S90" s="2">
        <f>SUM(K90:R90)</f>
        <v>323</v>
      </c>
    </row>
    <row r="91" spans="1:19" ht="12.75" customHeight="1">
      <c r="A91" s="30" t="s">
        <v>72</v>
      </c>
      <c r="B91" s="2">
        <v>8</v>
      </c>
      <c r="C91" s="2">
        <v>108</v>
      </c>
      <c r="D91" s="2">
        <v>127</v>
      </c>
      <c r="E91" s="2">
        <v>110</v>
      </c>
      <c r="F91" s="2">
        <v>69</v>
      </c>
      <c r="G91" s="2">
        <v>31</v>
      </c>
      <c r="H91" s="2">
        <v>37</v>
      </c>
      <c r="I91" s="2">
        <v>0</v>
      </c>
      <c r="J91" s="27">
        <f>SUM(B91:I91)</f>
        <v>490</v>
      </c>
      <c r="K91" s="31">
        <v>311</v>
      </c>
      <c r="L91" s="31">
        <v>226</v>
      </c>
      <c r="M91" s="31">
        <v>187</v>
      </c>
      <c r="N91" s="31">
        <v>192</v>
      </c>
      <c r="O91" s="31">
        <v>94</v>
      </c>
      <c r="P91" s="31">
        <v>56</v>
      </c>
      <c r="Q91" s="31">
        <v>73</v>
      </c>
      <c r="R91" s="31">
        <v>0</v>
      </c>
      <c r="S91" s="2">
        <f>SUM(K91:R91)</f>
        <v>1139</v>
      </c>
    </row>
    <row r="92" spans="1:19" ht="12.75" customHeight="1">
      <c r="A92" s="30" t="s">
        <v>28</v>
      </c>
      <c r="B92" s="2">
        <f aca="true" t="shared" si="11" ref="B92:J92">SUM(B90:B91)</f>
        <v>11</v>
      </c>
      <c r="C92" s="2">
        <f t="shared" si="11"/>
        <v>368</v>
      </c>
      <c r="D92" s="2">
        <f t="shared" si="11"/>
        <v>181</v>
      </c>
      <c r="E92" s="2">
        <f t="shared" si="11"/>
        <v>112</v>
      </c>
      <c r="F92" s="2">
        <f t="shared" si="11"/>
        <v>69</v>
      </c>
      <c r="G92" s="2">
        <f t="shared" si="11"/>
        <v>32</v>
      </c>
      <c r="H92" s="2">
        <f t="shared" si="11"/>
        <v>38</v>
      </c>
      <c r="I92" s="2">
        <f t="shared" si="11"/>
        <v>0</v>
      </c>
      <c r="J92" s="27">
        <f t="shared" si="11"/>
        <v>811</v>
      </c>
      <c r="K92" s="25">
        <f aca="true" t="shared" si="12" ref="K92:R92">SUM(K90:K91)</f>
        <v>316</v>
      </c>
      <c r="L92" s="2">
        <f t="shared" si="12"/>
        <v>486</v>
      </c>
      <c r="M92" s="2">
        <f t="shared" si="12"/>
        <v>241</v>
      </c>
      <c r="N92" s="2">
        <f t="shared" si="12"/>
        <v>194</v>
      </c>
      <c r="O92" s="2">
        <f t="shared" si="12"/>
        <v>94</v>
      </c>
      <c r="P92" s="2">
        <f t="shared" si="12"/>
        <v>57</v>
      </c>
      <c r="Q92" s="2">
        <f t="shared" si="12"/>
        <v>74</v>
      </c>
      <c r="R92" s="2">
        <f t="shared" si="12"/>
        <v>0</v>
      </c>
      <c r="S92" s="2">
        <f>SUM(K92:R92)</f>
        <v>1462</v>
      </c>
    </row>
    <row r="93" spans="1:19" ht="12.75" customHeight="1">
      <c r="A93" s="7"/>
      <c r="B93" s="2"/>
      <c r="C93" s="2"/>
      <c r="D93" s="2"/>
      <c r="E93" s="2"/>
      <c r="F93" s="2"/>
      <c r="G93" s="2"/>
      <c r="H93" s="2"/>
      <c r="I93" s="2"/>
      <c r="J93" s="27"/>
      <c r="K93" s="25"/>
      <c r="L93" s="7"/>
      <c r="M93" s="2"/>
      <c r="N93" s="2"/>
      <c r="O93" s="2"/>
      <c r="P93" s="2"/>
      <c r="Q93" s="2"/>
      <c r="R93" s="2"/>
      <c r="S93" s="2"/>
    </row>
    <row r="94" spans="1:19" ht="19.5" customHeight="1">
      <c r="A94" s="40" t="s">
        <v>73</v>
      </c>
      <c r="B94" s="36">
        <f>SUM(B92,B86)</f>
        <v>409</v>
      </c>
      <c r="C94" s="36">
        <f aca="true" t="shared" si="13" ref="C94:S94">SUM(C92,C86)</f>
        <v>14923</v>
      </c>
      <c r="D94" s="36">
        <f t="shared" si="13"/>
        <v>16915</v>
      </c>
      <c r="E94" s="36">
        <f t="shared" si="13"/>
        <v>8981</v>
      </c>
      <c r="F94" s="36">
        <f t="shared" si="13"/>
        <v>4161</v>
      </c>
      <c r="G94" s="36">
        <f t="shared" si="13"/>
        <v>2379</v>
      </c>
      <c r="H94" s="36">
        <f t="shared" si="13"/>
        <v>4168</v>
      </c>
      <c r="I94" s="36">
        <f t="shared" si="13"/>
        <v>359</v>
      </c>
      <c r="J94" s="35">
        <f t="shared" si="13"/>
        <v>52295</v>
      </c>
      <c r="K94" s="36">
        <f t="shared" si="13"/>
        <v>8522</v>
      </c>
      <c r="L94" s="36">
        <f t="shared" si="13"/>
        <v>16750</v>
      </c>
      <c r="M94" s="36">
        <f t="shared" si="13"/>
        <v>18391</v>
      </c>
      <c r="N94" s="36">
        <f t="shared" si="13"/>
        <v>12739</v>
      </c>
      <c r="O94" s="36">
        <f t="shared" si="13"/>
        <v>9846</v>
      </c>
      <c r="P94" s="36">
        <f t="shared" si="13"/>
        <v>6552</v>
      </c>
      <c r="Q94" s="36">
        <f t="shared" si="13"/>
        <v>14250</v>
      </c>
      <c r="R94" s="36">
        <f t="shared" si="13"/>
        <v>757</v>
      </c>
      <c r="S94" s="36">
        <f t="shared" si="13"/>
        <v>87807</v>
      </c>
    </row>
    <row r="95" spans="1:19" ht="12.75" customHeight="1">
      <c r="A95" s="30"/>
      <c r="B95" s="36"/>
      <c r="C95" s="2"/>
      <c r="D95" s="2"/>
      <c r="E95" s="2"/>
      <c r="F95" s="2"/>
      <c r="G95" s="2"/>
      <c r="H95" s="2"/>
      <c r="I95" s="2"/>
      <c r="J95" s="27"/>
      <c r="K95" s="25"/>
      <c r="L95" s="7"/>
      <c r="M95" s="2"/>
      <c r="N95" s="2"/>
      <c r="O95" s="2"/>
      <c r="P95" s="2"/>
      <c r="Q95" s="2"/>
      <c r="R95" s="2"/>
      <c r="S95" s="2"/>
    </row>
    <row r="96" spans="1:19" ht="12.75" customHeight="1" thickBot="1">
      <c r="A96" s="38" t="s">
        <v>74</v>
      </c>
      <c r="B96" s="39">
        <f>SUM(B94,B50)</f>
        <v>5517</v>
      </c>
      <c r="C96" s="39">
        <f aca="true" t="shared" si="14" ref="C96:S96">SUM(C94,C50)</f>
        <v>61518</v>
      </c>
      <c r="D96" s="39">
        <f t="shared" si="14"/>
        <v>55987</v>
      </c>
      <c r="E96" s="39">
        <f t="shared" si="14"/>
        <v>28819</v>
      </c>
      <c r="F96" s="39">
        <f t="shared" si="14"/>
        <v>11617</v>
      </c>
      <c r="G96" s="39">
        <f t="shared" si="14"/>
        <v>5687</v>
      </c>
      <c r="H96" s="39">
        <f t="shared" si="14"/>
        <v>8986</v>
      </c>
      <c r="I96" s="39">
        <f t="shared" si="14"/>
        <v>443</v>
      </c>
      <c r="J96" s="41">
        <f t="shared" si="14"/>
        <v>178574</v>
      </c>
      <c r="K96" s="39">
        <f t="shared" si="14"/>
        <v>26807</v>
      </c>
      <c r="L96" s="39">
        <f t="shared" si="14"/>
        <v>72301</v>
      </c>
      <c r="M96" s="39">
        <f t="shared" si="14"/>
        <v>65712</v>
      </c>
      <c r="N96" s="39">
        <f t="shared" si="14"/>
        <v>43176</v>
      </c>
      <c r="O96" s="39">
        <f t="shared" si="14"/>
        <v>27541</v>
      </c>
      <c r="P96" s="39">
        <f t="shared" si="14"/>
        <v>15826</v>
      </c>
      <c r="Q96" s="39">
        <f t="shared" si="14"/>
        <v>33985</v>
      </c>
      <c r="R96" s="39">
        <f t="shared" si="14"/>
        <v>953</v>
      </c>
      <c r="S96" s="39">
        <f t="shared" si="14"/>
        <v>286301</v>
      </c>
    </row>
    <row r="97" spans="1:19" ht="12.75" customHeight="1" thickTop="1">
      <c r="A97" s="7" t="s">
        <v>75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"/>
      <c r="N97" s="7"/>
      <c r="O97" s="7"/>
      <c r="P97" s="7"/>
      <c r="Q97" s="2"/>
      <c r="R97" s="2"/>
      <c r="S97" s="2"/>
    </row>
    <row r="98" spans="1:19" ht="12.75" customHeight="1">
      <c r="A98" s="7" t="s">
        <v>76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"/>
      <c r="N98" s="7"/>
      <c r="O98" s="7"/>
      <c r="P98" s="7"/>
      <c r="Q98" s="2"/>
      <c r="R98" s="2"/>
      <c r="S98" s="2"/>
    </row>
    <row r="99" spans="1:19" ht="12.75" customHeight="1">
      <c r="A99" s="7" t="s">
        <v>49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"/>
      <c r="N99" s="7"/>
      <c r="O99" s="7"/>
      <c r="P99" s="7"/>
      <c r="Q99" s="2"/>
      <c r="R99" s="2"/>
      <c r="S99" s="2"/>
    </row>
    <row r="100" spans="1:19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"/>
      <c r="N100" s="7"/>
      <c r="O100" s="7"/>
      <c r="P100" s="7"/>
      <c r="Q100" s="2"/>
      <c r="R100" s="2"/>
      <c r="S100" s="2"/>
    </row>
    <row r="101" spans="1:19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2"/>
      <c r="N101" s="7"/>
      <c r="O101" s="7"/>
      <c r="P101" s="7"/>
      <c r="Q101" s="2"/>
      <c r="R101" s="2"/>
      <c r="S101" s="2"/>
    </row>
    <row r="102" spans="1:19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2"/>
      <c r="N102" s="7"/>
      <c r="O102" s="7"/>
      <c r="P102" s="7"/>
      <c r="Q102" s="2"/>
      <c r="R102" s="2"/>
      <c r="S102" s="2"/>
    </row>
    <row r="103" spans="1:19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2"/>
      <c r="N103" s="7"/>
      <c r="O103" s="7"/>
      <c r="P103" s="7"/>
      <c r="Q103" s="2"/>
      <c r="R103" s="2"/>
      <c r="S103" s="2"/>
    </row>
    <row r="104" spans="1:19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2"/>
      <c r="N104" s="7"/>
      <c r="O104" s="7"/>
      <c r="P104" s="7"/>
      <c r="Q104" s="2"/>
      <c r="R104" s="2"/>
      <c r="S104" s="2"/>
    </row>
    <row r="105" spans="1:19" ht="12.75" customHeight="1">
      <c r="A105" s="7"/>
      <c r="K105" s="7"/>
      <c r="L105" s="7"/>
      <c r="M105" s="2"/>
      <c r="N105" s="7"/>
      <c r="O105" s="7"/>
      <c r="P105" s="7"/>
      <c r="Q105" s="2"/>
      <c r="R105" s="2"/>
      <c r="S105" s="2"/>
    </row>
    <row r="106" spans="1:19" ht="11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2"/>
      <c r="N106" s="7"/>
      <c r="O106" s="7"/>
      <c r="P106" s="7"/>
      <c r="Q106" s="2"/>
      <c r="R106" s="2"/>
      <c r="S106" s="2"/>
    </row>
    <row r="107" spans="1:19" ht="11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2"/>
      <c r="N107" s="7"/>
      <c r="O107" s="7"/>
      <c r="P107" s="7"/>
      <c r="Q107" s="2"/>
      <c r="R107" s="2"/>
      <c r="S107" s="2"/>
    </row>
    <row r="108" spans="1:19" ht="11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2"/>
      <c r="N108" s="7"/>
      <c r="O108" s="7"/>
      <c r="P108" s="7"/>
      <c r="Q108" s="2"/>
      <c r="R108" s="2"/>
      <c r="S108" s="2"/>
    </row>
    <row r="109" spans="1:19" ht="11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2"/>
      <c r="N109" s="7"/>
      <c r="O109" s="7"/>
      <c r="P109" s="7"/>
      <c r="Q109" s="7"/>
      <c r="R109" s="7"/>
      <c r="S109" s="2"/>
    </row>
    <row r="110" spans="1:19" ht="11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2"/>
      <c r="N110" s="7"/>
      <c r="O110" s="7"/>
      <c r="P110" s="7"/>
      <c r="Q110" s="7"/>
      <c r="R110" s="7"/>
      <c r="S110" s="2"/>
    </row>
    <row r="111" spans="1:19" ht="11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2"/>
      <c r="N111" s="7"/>
      <c r="O111" s="7"/>
      <c r="P111" s="7"/>
      <c r="Q111" s="7"/>
      <c r="R111" s="7"/>
      <c r="S111" s="2"/>
    </row>
    <row r="112" spans="1:19" ht="11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2"/>
      <c r="N112" s="7"/>
      <c r="O112" s="7"/>
      <c r="P112" s="7"/>
      <c r="Q112" s="7"/>
      <c r="R112" s="7"/>
      <c r="S112" s="7"/>
    </row>
    <row r="113" spans="1:19" ht="11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2"/>
      <c r="N113" s="7"/>
      <c r="O113" s="7"/>
      <c r="P113" s="7"/>
      <c r="Q113" s="7"/>
      <c r="R113" s="7"/>
      <c r="S113" s="7"/>
    </row>
    <row r="114" spans="1:19" ht="11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2"/>
      <c r="N114" s="7"/>
      <c r="O114" s="7"/>
      <c r="P114" s="7"/>
      <c r="Q114" s="7"/>
      <c r="R114" s="7"/>
      <c r="S114" s="7"/>
    </row>
    <row r="115" spans="1:19" ht="11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2"/>
      <c r="N115" s="7"/>
      <c r="O115" s="7"/>
      <c r="P115" s="7"/>
      <c r="Q115" s="7"/>
      <c r="R115" s="7"/>
      <c r="S115" s="7"/>
    </row>
    <row r="116" spans="1:19" ht="11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2"/>
      <c r="N116" s="7"/>
      <c r="O116" s="7"/>
      <c r="P116" s="7"/>
      <c r="Q116" s="7"/>
      <c r="R116" s="7"/>
      <c r="S116" s="7"/>
    </row>
    <row r="117" spans="1:19" ht="11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2"/>
      <c r="N117" s="7"/>
      <c r="O117" s="7"/>
      <c r="P117" s="7"/>
      <c r="Q117" s="7"/>
      <c r="R117" s="7"/>
      <c r="S117" s="7"/>
    </row>
    <row r="118" spans="1:19" ht="11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2"/>
      <c r="N118" s="7"/>
      <c r="O118" s="7"/>
      <c r="P118" s="7"/>
      <c r="Q118" s="7"/>
      <c r="R118" s="7"/>
      <c r="S118" s="7"/>
    </row>
    <row r="119" spans="1:19" ht="11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2"/>
      <c r="N119" s="7"/>
      <c r="O119" s="7"/>
      <c r="P119" s="7"/>
      <c r="Q119" s="7"/>
      <c r="R119" s="7"/>
      <c r="S119" s="7"/>
    </row>
    <row r="120" spans="1:19" ht="11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2"/>
      <c r="N120" s="7"/>
      <c r="O120" s="7"/>
      <c r="P120" s="7"/>
      <c r="Q120" s="7"/>
      <c r="R120" s="7"/>
      <c r="S120" s="7"/>
    </row>
    <row r="121" spans="1:19" ht="11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2"/>
      <c r="N121" s="7"/>
      <c r="O121" s="7"/>
      <c r="P121" s="7"/>
      <c r="Q121" s="7"/>
      <c r="R121" s="7"/>
      <c r="S121" s="7"/>
    </row>
  </sheetData>
  <sheetProtection/>
  <printOptions/>
  <pageMargins left="0.67" right="0.43" top="0.94" bottom="0.21" header="0.17" footer="0.21"/>
  <pageSetup horizontalDpi="600" verticalDpi="600" orientation="portrait" scale="75" r:id="rId1"/>
  <rowBreaks count="1" manualBreakCount="1">
    <brk id="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2008-05-28T15:20:13Z</cp:lastPrinted>
  <dcterms:created xsi:type="dcterms:W3CDTF">2003-06-19T19:39:47Z</dcterms:created>
  <dcterms:modified xsi:type="dcterms:W3CDTF">2008-08-11T18:26:27Z</dcterms:modified>
  <cp:category/>
  <cp:version/>
  <cp:contentType/>
  <cp:contentStatus/>
</cp:coreProperties>
</file>