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780" windowWidth="12120" windowHeight="9090"/>
  </bookViews>
  <sheets>
    <sheet name="Table 116 - Bacc Deg by Gend" sheetId="1" r:id="rId1"/>
  </sheets>
  <definedNames>
    <definedName name="_xlnm.Print_Area" localSheetId="0">'Table 116 - Bacc Deg by Gend'!$A$1:$Q$59</definedName>
  </definedNames>
  <calcPr calcId="125725" calcMode="autoNoTable" iterate="1" iterateCount="1" iterateDelta="0"/>
</workbook>
</file>

<file path=xl/calcChain.xml><?xml version="1.0" encoding="utf-8"?>
<calcChain xmlns="http://schemas.openxmlformats.org/spreadsheetml/2006/main">
  <c r="Q34" i="1"/>
  <c r="I34"/>
  <c r="Q16"/>
  <c r="I16"/>
  <c r="I14"/>
  <c r="I8"/>
  <c r="Q8"/>
  <c r="I9"/>
  <c r="Q9"/>
  <c r="I10"/>
  <c r="Q10"/>
  <c r="I12"/>
  <c r="Q12"/>
  <c r="I13"/>
  <c r="Q13"/>
  <c r="Q14"/>
  <c r="I11"/>
  <c r="Q11"/>
  <c r="I15"/>
  <c r="Q15"/>
  <c r="I17"/>
  <c r="Q17"/>
  <c r="I18"/>
  <c r="Q18"/>
  <c r="I19"/>
  <c r="Q19"/>
  <c r="I20"/>
  <c r="Q20"/>
  <c r="B21"/>
  <c r="C21"/>
  <c r="D21"/>
  <c r="E21"/>
  <c r="F21"/>
  <c r="G21"/>
  <c r="H21"/>
  <c r="I21"/>
  <c r="J21"/>
  <c r="K21"/>
  <c r="L21"/>
  <c r="M21"/>
  <c r="N21"/>
  <c r="O21"/>
  <c r="P21"/>
  <c r="Q21"/>
  <c r="I32"/>
  <c r="Q32"/>
  <c r="I33"/>
  <c r="Q33"/>
  <c r="I35"/>
  <c r="Q35"/>
  <c r="I36"/>
  <c r="Q36"/>
  <c r="I37"/>
  <c r="Q37"/>
  <c r="I38"/>
  <c r="Q38"/>
  <c r="I39"/>
  <c r="Q39"/>
  <c r="I40"/>
  <c r="Q40"/>
  <c r="I41"/>
  <c r="Q41"/>
  <c r="I42"/>
  <c r="Q42"/>
  <c r="I43"/>
  <c r="Q43"/>
  <c r="I44"/>
  <c r="Q44"/>
  <c r="I45"/>
  <c r="Q45"/>
  <c r="I46"/>
  <c r="Q46"/>
  <c r="I47"/>
  <c r="Q47"/>
  <c r="I48"/>
  <c r="Q48"/>
  <c r="I49"/>
  <c r="Q49"/>
  <c r="I50"/>
  <c r="Q50"/>
  <c r="I51"/>
  <c r="Q51"/>
  <c r="I52"/>
  <c r="Q52"/>
  <c r="I53"/>
  <c r="Q53"/>
  <c r="I54"/>
  <c r="Q54"/>
  <c r="I55"/>
  <c r="Q55"/>
  <c r="B56"/>
  <c r="C56"/>
  <c r="D56"/>
  <c r="E56"/>
  <c r="F56"/>
  <c r="G56"/>
  <c r="H56"/>
  <c r="J56"/>
  <c r="K56"/>
  <c r="L56"/>
  <c r="M56"/>
  <c r="N56"/>
  <c r="O56"/>
  <c r="P56"/>
  <c r="B58"/>
  <c r="C58"/>
  <c r="D58"/>
  <c r="E58"/>
  <c r="F58"/>
  <c r="G58"/>
  <c r="H58"/>
  <c r="J58"/>
  <c r="K58"/>
  <c r="L58"/>
  <c r="M58"/>
  <c r="N58"/>
  <c r="O58"/>
  <c r="P58"/>
  <c r="Q56" l="1"/>
  <c r="Q58" s="1"/>
  <c r="I56"/>
  <c r="I58" s="1"/>
</calcChain>
</file>

<file path=xl/sharedStrings.xml><?xml version="1.0" encoding="utf-8"?>
<sst xmlns="http://schemas.openxmlformats.org/spreadsheetml/2006/main" count="102" uniqueCount="57">
  <si>
    <t>WOMEN</t>
  </si>
  <si>
    <t>TOTAL</t>
  </si>
  <si>
    <t>NON-</t>
  </si>
  <si>
    <t>RESIDENT</t>
  </si>
  <si>
    <t>AFRICAN</t>
  </si>
  <si>
    <t>AMERICAN</t>
  </si>
  <si>
    <t>ALIEN</t>
  </si>
  <si>
    <t>INDIAN</t>
  </si>
  <si>
    <t>ASIAN</t>
  </si>
  <si>
    <t>HISPANIC</t>
  </si>
  <si>
    <t>WHITE</t>
  </si>
  <si>
    <t>UNKNOWN</t>
  </si>
  <si>
    <t>HARRIS-STOWE</t>
  </si>
  <si>
    <t>MISSOURI SOUTHERN</t>
  </si>
  <si>
    <t>MISSOURI WESTERN</t>
  </si>
  <si>
    <t>NORTHWEST</t>
  </si>
  <si>
    <t>SOUTHEAST</t>
  </si>
  <si>
    <t>TRUMAN</t>
  </si>
  <si>
    <t>UMC</t>
  </si>
  <si>
    <t>UMKC</t>
  </si>
  <si>
    <t>UMSL</t>
  </si>
  <si>
    <t xml:space="preserve">  Subtotal</t>
  </si>
  <si>
    <t>SOURCE:  IPEDS C, Completions</t>
  </si>
  <si>
    <t>AVILA</t>
  </si>
  <si>
    <t>COLLEGE OF THE OZARKS</t>
  </si>
  <si>
    <t>COLUMBIA</t>
  </si>
  <si>
    <t>CULVER-STOCKTON</t>
  </si>
  <si>
    <t>DRURY</t>
  </si>
  <si>
    <t>EVANGEL</t>
  </si>
  <si>
    <t>FONTBONNE</t>
  </si>
  <si>
    <t>HANNIBAL-LAGRANGE</t>
  </si>
  <si>
    <t>LINDENWOOD</t>
  </si>
  <si>
    <t>MARYVILLE</t>
  </si>
  <si>
    <t>MISSOURI BAPTIST</t>
  </si>
  <si>
    <t>MISSOURI VALLEY</t>
  </si>
  <si>
    <t>PARK</t>
  </si>
  <si>
    <t>ROCKHURST</t>
  </si>
  <si>
    <t>SAINT LOUIS</t>
  </si>
  <si>
    <t>SOUTHWEST BAPTIST</t>
  </si>
  <si>
    <t>STEPHENS</t>
  </si>
  <si>
    <t>WASHINGTON</t>
  </si>
  <si>
    <t>WEBSTER</t>
  </si>
  <si>
    <t>WESTMINSTER</t>
  </si>
  <si>
    <t>WILLIAM JEWELL</t>
  </si>
  <si>
    <t>WILLIAM WOODS</t>
  </si>
  <si>
    <t>STATE TOTAL</t>
  </si>
  <si>
    <t>TABLE 116</t>
  </si>
  <si>
    <t>TABLE 117</t>
  </si>
  <si>
    <t>UCM</t>
  </si>
  <si>
    <t>CMU - CLAS</t>
  </si>
  <si>
    <t>CMU - GR/EXT</t>
  </si>
  <si>
    <t xml:space="preserve">LINCOLN </t>
  </si>
  <si>
    <t xml:space="preserve">MISSOURI STATE </t>
  </si>
  <si>
    <t>MISSOURI UNIV. SCI. &amp; TECH.</t>
  </si>
  <si>
    <t>BACCALAUREATE DEGREES CONFERRED BY PUBLIC BACCALAUREATE AND HIGHER DEGREE-GRANTING INSTITUTIONS, BY GENDER AND ETHNICITY, FY 2008</t>
  </si>
  <si>
    <t>BACCALAUREATE DEGREES CONFERRED BY PRIVATE NOT-FOR-PROFIT (INDEPENDENT) BACCALAUREATE AND HIGHER DEGREE-GRANTING INSTITUTIONS, BY GENDER AND ETHNICITY, FY 2008</t>
  </si>
  <si>
    <t>OTHER /</t>
  </si>
</sst>
</file>

<file path=xl/styles.xml><?xml version="1.0" encoding="utf-8"?>
<styleSheet xmlns="http://schemas.openxmlformats.org/spreadsheetml/2006/main">
  <fonts count="7">
    <font>
      <sz val="12"/>
      <name val="Times New Roman"/>
    </font>
    <font>
      <sz val="8"/>
      <name val="Times New Roman"/>
    </font>
    <font>
      <sz val="8"/>
      <name val="Times New Roman"/>
    </font>
    <font>
      <sz val="8"/>
      <name val="Times New Roman"/>
    </font>
    <font>
      <sz val="12"/>
      <name val="Times New Roman"/>
    </font>
    <font>
      <sz val="8"/>
      <name val="Times New Roman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 applyAlignment="1"/>
    <xf numFmtId="0" fontId="5" fillId="2" borderId="0" xfId="0" applyNumberFormat="1" applyFont="1" applyFill="1" applyAlignment="1"/>
    <xf numFmtId="3" fontId="0" fillId="2" borderId="0" xfId="0" applyNumberFormat="1" applyFill="1"/>
    <xf numFmtId="0" fontId="0" fillId="2" borderId="0" xfId="0" applyFill="1" applyAlignment="1"/>
    <xf numFmtId="0" fontId="1" fillId="2" borderId="0" xfId="0" applyNumberFormat="1" applyFont="1" applyFill="1" applyAlignment="1"/>
    <xf numFmtId="3" fontId="0" fillId="2" borderId="0" xfId="0" applyNumberFormat="1" applyFill="1" applyAlignment="1"/>
    <xf numFmtId="0" fontId="0" fillId="2" borderId="2" xfId="0" applyFill="1" applyBorder="1"/>
    <xf numFmtId="3" fontId="2" fillId="2" borderId="2" xfId="0" applyNumberFormat="1" applyFont="1" applyFill="1" applyBorder="1" applyAlignment="1">
      <alignment horizontal="centerContinuous"/>
    </xf>
    <xf numFmtId="3" fontId="4" fillId="2" borderId="2" xfId="0" applyNumberFormat="1" applyFont="1" applyFill="1" applyBorder="1" applyAlignment="1">
      <alignment horizontal="centerContinuous"/>
    </xf>
    <xf numFmtId="3" fontId="2" fillId="2" borderId="5" xfId="0" applyNumberFormat="1" applyFont="1" applyFill="1" applyBorder="1" applyAlignment="1">
      <alignment horizontal="centerContinuous"/>
    </xf>
    <xf numFmtId="0" fontId="0" fillId="2" borderId="0" xfId="0" applyFill="1"/>
    <xf numFmtId="3" fontId="1" fillId="2" borderId="0" xfId="0" applyNumberFormat="1" applyFont="1" applyFill="1" applyAlignment="1">
      <alignment horizontal="center"/>
    </xf>
    <xf numFmtId="3" fontId="1" fillId="2" borderId="3" xfId="0" applyNumberFormat="1" applyFont="1" applyFill="1" applyBorder="1" applyAlignment="1">
      <alignment horizontal="center"/>
    </xf>
    <xf numFmtId="0" fontId="3" fillId="2" borderId="0" xfId="0" applyFont="1" applyFill="1" applyAlignment="1"/>
    <xf numFmtId="0" fontId="0" fillId="2" borderId="1" xfId="0" applyFill="1" applyBorder="1"/>
    <xf numFmtId="3" fontId="3" fillId="2" borderId="1" xfId="0" applyNumberFormat="1" applyFont="1" applyFill="1" applyBorder="1" applyAlignment="1"/>
    <xf numFmtId="3" fontId="3" fillId="2" borderId="4" xfId="0" applyNumberFormat="1" applyFont="1" applyFill="1" applyBorder="1" applyAlignment="1"/>
    <xf numFmtId="3" fontId="3" fillId="2" borderId="0" xfId="0" applyNumberFormat="1" applyFont="1" applyFill="1" applyAlignment="1"/>
    <xf numFmtId="3" fontId="3" fillId="2" borderId="3" xfId="0" applyNumberFormat="1" applyFont="1" applyFill="1" applyBorder="1" applyAlignment="1"/>
    <xf numFmtId="3" fontId="2" fillId="2" borderId="1" xfId="0" applyNumberFormat="1" applyFont="1" applyFill="1" applyBorder="1" applyAlignment="1">
      <alignment horizontal="center"/>
    </xf>
    <xf numFmtId="3" fontId="2" fillId="2" borderId="4" xfId="0" applyNumberFormat="1" applyFont="1" applyFill="1" applyBorder="1" applyAlignment="1">
      <alignment horizontal="center"/>
    </xf>
    <xf numFmtId="0" fontId="5" fillId="2" borderId="2" xfId="0" applyNumberFormat="1" applyFont="1" applyFill="1" applyBorder="1" applyAlignment="1"/>
    <xf numFmtId="3" fontId="3" fillId="2" borderId="2" xfId="0" applyNumberFormat="1" applyFont="1" applyFill="1" applyBorder="1" applyAlignment="1"/>
    <xf numFmtId="3" fontId="3" fillId="2" borderId="0" xfId="0" applyNumberFormat="1" applyFont="1" applyFill="1" applyBorder="1" applyAlignment="1"/>
    <xf numFmtId="0" fontId="6" fillId="0" borderId="0" xfId="0" applyFont="1" applyFill="1" applyAlignment="1"/>
    <xf numFmtId="3" fontId="1" fillId="0" borderId="0" xfId="0" applyNumberFormat="1" applyFont="1" applyFill="1" applyBorder="1"/>
    <xf numFmtId="3" fontId="3" fillId="0" borderId="0" xfId="0" applyNumberFormat="1" applyFont="1" applyFill="1" applyAlignment="1"/>
    <xf numFmtId="3" fontId="1" fillId="0" borderId="3" xfId="0" applyNumberFormat="1" applyFont="1" applyFill="1" applyBorder="1"/>
    <xf numFmtId="0" fontId="1" fillId="0" borderId="0" xfId="0" applyNumberFormat="1" applyFont="1" applyFill="1" applyAlignment="1"/>
    <xf numFmtId="3" fontId="3" fillId="0" borderId="3" xfId="0" applyNumberFormat="1" applyFont="1" applyFill="1" applyBorder="1" applyAlignment="1"/>
    <xf numFmtId="3" fontId="1" fillId="0" borderId="6" xfId="0" applyNumberFormat="1" applyFont="1" applyFill="1" applyBorder="1"/>
    <xf numFmtId="3" fontId="3" fillId="0" borderId="7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T63"/>
  <sheetViews>
    <sheetView tabSelected="1" showOutlineSymbols="0" zoomScaleNormal="100" workbookViewId="0"/>
  </sheetViews>
  <sheetFormatPr defaultColWidth="9.75" defaultRowHeight="15.75"/>
  <cols>
    <col min="1" max="1" width="21.25" style="3" customWidth="1"/>
    <col min="2" max="2" width="7.875" style="5" bestFit="1" customWidth="1"/>
    <col min="3" max="4" width="8.625" style="5" bestFit="1" customWidth="1"/>
    <col min="5" max="5" width="5.25" style="5" bestFit="1" customWidth="1"/>
    <col min="6" max="6" width="7.625" style="5" bestFit="1" customWidth="1"/>
    <col min="7" max="7" width="6.125" style="5" bestFit="1" customWidth="1"/>
    <col min="8" max="8" width="8.375" style="5" bestFit="1" customWidth="1"/>
    <col min="9" max="9" width="6.125" style="5" bestFit="1" customWidth="1"/>
    <col min="10" max="10" width="7.875" style="5" bestFit="1" customWidth="1"/>
    <col min="11" max="12" width="8.625" style="5" bestFit="1" customWidth="1"/>
    <col min="13" max="13" width="5.375" style="5" bestFit="1" customWidth="1"/>
    <col min="14" max="14" width="7.625" style="5" bestFit="1" customWidth="1"/>
    <col min="15" max="15" width="6.125" style="5" bestFit="1" customWidth="1"/>
    <col min="16" max="16" width="8.375" style="5" bestFit="1" customWidth="1"/>
    <col min="17" max="17" width="6.125" style="5" bestFit="1" customWidth="1"/>
    <col min="18" max="16384" width="9.75" style="3"/>
  </cols>
  <sheetData>
    <row r="1" spans="1:20" ht="12.75" customHeight="1">
      <c r="A1" s="1" t="s">
        <v>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0" ht="12.75" customHeight="1" thickBot="1">
      <c r="A2" s="4" t="s">
        <v>54</v>
      </c>
    </row>
    <row r="3" spans="1:20" ht="12.75" customHeight="1" thickTop="1">
      <c r="A3" s="6"/>
      <c r="B3" s="7" t="s">
        <v>0</v>
      </c>
      <c r="C3" s="8"/>
      <c r="D3" s="8"/>
      <c r="E3" s="8"/>
      <c r="F3" s="8"/>
      <c r="G3" s="8"/>
      <c r="H3" s="8"/>
      <c r="I3" s="8"/>
      <c r="J3" s="9" t="s">
        <v>1</v>
      </c>
      <c r="K3" s="8"/>
      <c r="L3" s="8"/>
      <c r="M3" s="8"/>
      <c r="N3" s="8"/>
      <c r="O3" s="8"/>
      <c r="P3" s="8"/>
      <c r="Q3" s="8"/>
    </row>
    <row r="4" spans="1:20" ht="12.75" customHeight="1">
      <c r="A4" s="10"/>
      <c r="B4" s="11" t="s">
        <v>2</v>
      </c>
      <c r="C4" s="11"/>
      <c r="D4" s="11"/>
      <c r="E4" s="11"/>
      <c r="F4" s="11"/>
      <c r="G4" s="11"/>
      <c r="H4" s="11"/>
      <c r="I4" s="11"/>
      <c r="J4" s="12" t="s">
        <v>2</v>
      </c>
      <c r="K4" s="11"/>
      <c r="L4" s="11"/>
      <c r="M4" s="11"/>
      <c r="N4" s="11"/>
      <c r="O4" s="11"/>
      <c r="P4" s="11"/>
      <c r="Q4" s="11"/>
      <c r="R4" s="13"/>
      <c r="S4" s="13"/>
      <c r="T4" s="13"/>
    </row>
    <row r="5" spans="1:20" ht="12.75" customHeight="1">
      <c r="A5" s="10"/>
      <c r="B5" s="11" t="s">
        <v>3</v>
      </c>
      <c r="C5" s="11" t="s">
        <v>4</v>
      </c>
      <c r="D5" s="11" t="s">
        <v>5</v>
      </c>
      <c r="E5" s="11"/>
      <c r="F5" s="11"/>
      <c r="G5" s="11"/>
      <c r="H5" s="11" t="s">
        <v>56</v>
      </c>
      <c r="I5" s="11"/>
      <c r="J5" s="12" t="s">
        <v>3</v>
      </c>
      <c r="K5" s="11" t="s">
        <v>4</v>
      </c>
      <c r="L5" s="11" t="s">
        <v>5</v>
      </c>
      <c r="M5" s="11"/>
      <c r="N5" s="11"/>
      <c r="O5" s="11"/>
      <c r="P5" s="11" t="s">
        <v>56</v>
      </c>
      <c r="Q5" s="11"/>
      <c r="R5" s="13"/>
      <c r="S5" s="13"/>
      <c r="T5" s="13"/>
    </row>
    <row r="6" spans="1:20" ht="12.75" customHeight="1">
      <c r="A6" s="10"/>
      <c r="B6" s="11" t="s">
        <v>6</v>
      </c>
      <c r="C6" s="11" t="s">
        <v>5</v>
      </c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1" t="s">
        <v>1</v>
      </c>
      <c r="J6" s="12" t="s">
        <v>6</v>
      </c>
      <c r="K6" s="11" t="s">
        <v>5</v>
      </c>
      <c r="L6" s="11" t="s">
        <v>7</v>
      </c>
      <c r="M6" s="11" t="s">
        <v>8</v>
      </c>
      <c r="N6" s="11" t="s">
        <v>9</v>
      </c>
      <c r="O6" s="11" t="s">
        <v>10</v>
      </c>
      <c r="P6" s="11" t="s">
        <v>11</v>
      </c>
      <c r="Q6" s="11" t="s">
        <v>1</v>
      </c>
      <c r="R6" s="13"/>
      <c r="S6" s="13"/>
      <c r="T6" s="13"/>
    </row>
    <row r="7" spans="1:20" ht="12.75" customHeight="1">
      <c r="A7" s="14"/>
      <c r="B7" s="15"/>
      <c r="C7" s="15"/>
      <c r="D7" s="15"/>
      <c r="E7" s="15"/>
      <c r="F7" s="15"/>
      <c r="G7" s="15"/>
      <c r="H7" s="15"/>
      <c r="I7" s="15"/>
      <c r="J7" s="16"/>
      <c r="K7" s="15"/>
      <c r="L7" s="15"/>
      <c r="M7" s="15"/>
      <c r="N7" s="15"/>
      <c r="O7" s="15"/>
      <c r="P7" s="15"/>
      <c r="Q7" s="15"/>
      <c r="R7" s="13"/>
      <c r="S7" s="13"/>
      <c r="T7" s="13"/>
    </row>
    <row r="8" spans="1:20" ht="12.75" customHeight="1">
      <c r="A8" s="24" t="s">
        <v>12</v>
      </c>
      <c r="B8" s="25">
        <v>0</v>
      </c>
      <c r="C8" s="25">
        <v>61</v>
      </c>
      <c r="D8" s="25">
        <v>0</v>
      </c>
      <c r="E8" s="25">
        <v>0</v>
      </c>
      <c r="F8" s="25">
        <v>0</v>
      </c>
      <c r="G8" s="25">
        <v>12</v>
      </c>
      <c r="H8" s="25">
        <v>0</v>
      </c>
      <c r="I8" s="26">
        <f t="shared" ref="I8:I20" si="0">SUM(B8:H8)</f>
        <v>73</v>
      </c>
      <c r="J8" s="27">
        <v>2</v>
      </c>
      <c r="K8" s="25">
        <v>85</v>
      </c>
      <c r="L8" s="25">
        <v>0</v>
      </c>
      <c r="M8" s="25">
        <v>0</v>
      </c>
      <c r="N8" s="25">
        <v>0</v>
      </c>
      <c r="O8" s="25">
        <v>19</v>
      </c>
      <c r="P8" s="25">
        <v>0</v>
      </c>
      <c r="Q8" s="26">
        <f t="shared" ref="Q8:Q20" si="1">SUM(J8:P8)</f>
        <v>106</v>
      </c>
      <c r="R8" s="17"/>
      <c r="S8" s="13"/>
      <c r="T8" s="13"/>
    </row>
    <row r="9" spans="1:20" ht="12.75" customHeight="1">
      <c r="A9" s="24" t="s">
        <v>51</v>
      </c>
      <c r="B9" s="25">
        <v>6</v>
      </c>
      <c r="C9" s="25">
        <v>46</v>
      </c>
      <c r="D9" s="25">
        <v>0</v>
      </c>
      <c r="E9" s="25">
        <v>2</v>
      </c>
      <c r="F9" s="25">
        <v>2</v>
      </c>
      <c r="G9" s="25">
        <v>98</v>
      </c>
      <c r="H9" s="25">
        <v>2</v>
      </c>
      <c r="I9" s="26">
        <f t="shared" si="0"/>
        <v>156</v>
      </c>
      <c r="J9" s="27">
        <v>8</v>
      </c>
      <c r="K9" s="25">
        <v>77</v>
      </c>
      <c r="L9" s="25">
        <v>0</v>
      </c>
      <c r="M9" s="25">
        <v>2</v>
      </c>
      <c r="N9" s="25">
        <v>5</v>
      </c>
      <c r="O9" s="25">
        <v>150</v>
      </c>
      <c r="P9" s="25">
        <v>3</v>
      </c>
      <c r="Q9" s="26">
        <f t="shared" si="1"/>
        <v>245</v>
      </c>
      <c r="R9" s="17"/>
      <c r="S9" s="13"/>
      <c r="T9" s="13"/>
    </row>
    <row r="10" spans="1:20" ht="12.75" customHeight="1">
      <c r="A10" s="24" t="s">
        <v>13</v>
      </c>
      <c r="B10" s="25">
        <v>16</v>
      </c>
      <c r="C10" s="25">
        <v>4</v>
      </c>
      <c r="D10" s="25">
        <v>11</v>
      </c>
      <c r="E10" s="25">
        <v>7</v>
      </c>
      <c r="F10" s="25">
        <v>7</v>
      </c>
      <c r="G10" s="25">
        <v>375</v>
      </c>
      <c r="H10" s="25">
        <v>9</v>
      </c>
      <c r="I10" s="26">
        <f t="shared" si="0"/>
        <v>429</v>
      </c>
      <c r="J10" s="27">
        <v>24</v>
      </c>
      <c r="K10" s="25">
        <v>12</v>
      </c>
      <c r="L10" s="25">
        <v>14</v>
      </c>
      <c r="M10" s="25">
        <v>10</v>
      </c>
      <c r="N10" s="25">
        <v>12</v>
      </c>
      <c r="O10" s="25">
        <v>586</v>
      </c>
      <c r="P10" s="25">
        <v>17</v>
      </c>
      <c r="Q10" s="26">
        <f t="shared" si="1"/>
        <v>675</v>
      </c>
      <c r="R10" s="17"/>
      <c r="S10" s="13"/>
      <c r="T10" s="13"/>
    </row>
    <row r="11" spans="1:20" ht="12.75" customHeight="1">
      <c r="A11" s="24" t="s">
        <v>52</v>
      </c>
      <c r="B11" s="25">
        <v>49</v>
      </c>
      <c r="C11" s="25">
        <v>27</v>
      </c>
      <c r="D11" s="25">
        <v>8</v>
      </c>
      <c r="E11" s="25">
        <v>22</v>
      </c>
      <c r="F11" s="25">
        <v>14</v>
      </c>
      <c r="G11" s="25">
        <v>1390</v>
      </c>
      <c r="H11" s="25">
        <v>79</v>
      </c>
      <c r="I11" s="26">
        <f t="shared" si="0"/>
        <v>1589</v>
      </c>
      <c r="J11" s="27">
        <v>74</v>
      </c>
      <c r="K11" s="25">
        <v>57</v>
      </c>
      <c r="L11" s="25">
        <v>20</v>
      </c>
      <c r="M11" s="25">
        <v>33</v>
      </c>
      <c r="N11" s="25">
        <v>35</v>
      </c>
      <c r="O11" s="25">
        <v>2443</v>
      </c>
      <c r="P11" s="25">
        <v>133</v>
      </c>
      <c r="Q11" s="26">
        <f t="shared" si="1"/>
        <v>2795</v>
      </c>
      <c r="R11" s="17"/>
      <c r="S11" s="13"/>
      <c r="T11" s="13"/>
    </row>
    <row r="12" spans="1:20" ht="12.75" customHeight="1">
      <c r="A12" s="24" t="s">
        <v>53</v>
      </c>
      <c r="B12" s="25">
        <v>2</v>
      </c>
      <c r="C12" s="25">
        <v>4</v>
      </c>
      <c r="D12" s="25">
        <v>1</v>
      </c>
      <c r="E12" s="25">
        <v>3</v>
      </c>
      <c r="F12" s="25">
        <v>7</v>
      </c>
      <c r="G12" s="25">
        <v>159</v>
      </c>
      <c r="H12" s="25">
        <v>8</v>
      </c>
      <c r="I12" s="26">
        <f t="shared" si="0"/>
        <v>184</v>
      </c>
      <c r="J12" s="27">
        <v>15</v>
      </c>
      <c r="K12" s="25">
        <v>29</v>
      </c>
      <c r="L12" s="25">
        <v>2</v>
      </c>
      <c r="M12" s="25">
        <v>17</v>
      </c>
      <c r="N12" s="25">
        <v>21</v>
      </c>
      <c r="O12" s="25">
        <v>789</v>
      </c>
      <c r="P12" s="25">
        <v>37</v>
      </c>
      <c r="Q12" s="26">
        <f t="shared" si="1"/>
        <v>910</v>
      </c>
      <c r="R12" s="17"/>
      <c r="S12" s="13"/>
      <c r="T12" s="13"/>
    </row>
    <row r="13" spans="1:20" ht="12.75" customHeight="1">
      <c r="A13" s="24" t="s">
        <v>14</v>
      </c>
      <c r="B13" s="25">
        <v>0</v>
      </c>
      <c r="C13" s="25">
        <v>20</v>
      </c>
      <c r="D13" s="25">
        <v>4</v>
      </c>
      <c r="E13" s="25">
        <v>2</v>
      </c>
      <c r="F13" s="25">
        <v>14</v>
      </c>
      <c r="G13" s="25">
        <v>354</v>
      </c>
      <c r="H13" s="25">
        <v>0</v>
      </c>
      <c r="I13" s="26">
        <f t="shared" si="0"/>
        <v>394</v>
      </c>
      <c r="J13" s="27">
        <v>0</v>
      </c>
      <c r="K13" s="25">
        <v>43</v>
      </c>
      <c r="L13" s="25">
        <v>4</v>
      </c>
      <c r="M13" s="25">
        <v>4</v>
      </c>
      <c r="N13" s="25">
        <v>21</v>
      </c>
      <c r="O13" s="25">
        <v>529</v>
      </c>
      <c r="P13" s="25">
        <v>0</v>
      </c>
      <c r="Q13" s="26">
        <f t="shared" si="1"/>
        <v>601</v>
      </c>
      <c r="R13" s="17"/>
      <c r="S13" s="13"/>
      <c r="T13" s="13"/>
    </row>
    <row r="14" spans="1:20" ht="12.75" customHeight="1">
      <c r="A14" s="24" t="s">
        <v>15</v>
      </c>
      <c r="B14" s="25">
        <v>12</v>
      </c>
      <c r="C14" s="25">
        <v>9</v>
      </c>
      <c r="D14" s="25">
        <v>2</v>
      </c>
      <c r="E14" s="25">
        <v>3</v>
      </c>
      <c r="F14" s="25">
        <v>3</v>
      </c>
      <c r="G14" s="25">
        <v>497</v>
      </c>
      <c r="H14" s="25">
        <v>23</v>
      </c>
      <c r="I14" s="26">
        <f t="shared" si="0"/>
        <v>549</v>
      </c>
      <c r="J14" s="27">
        <v>25</v>
      </c>
      <c r="K14" s="25">
        <v>25</v>
      </c>
      <c r="L14" s="25">
        <v>4</v>
      </c>
      <c r="M14" s="25">
        <v>11</v>
      </c>
      <c r="N14" s="25">
        <v>11</v>
      </c>
      <c r="O14" s="25">
        <v>858</v>
      </c>
      <c r="P14" s="25">
        <v>44</v>
      </c>
      <c r="Q14" s="26">
        <f t="shared" si="1"/>
        <v>978</v>
      </c>
      <c r="R14" s="17"/>
      <c r="S14" s="13"/>
      <c r="T14" s="13"/>
    </row>
    <row r="15" spans="1:20" ht="12.75" customHeight="1">
      <c r="A15" s="24" t="s">
        <v>16</v>
      </c>
      <c r="B15" s="25">
        <v>19</v>
      </c>
      <c r="C15" s="25">
        <v>62</v>
      </c>
      <c r="D15" s="25">
        <v>9</v>
      </c>
      <c r="E15" s="25">
        <v>3</v>
      </c>
      <c r="F15" s="25">
        <v>13</v>
      </c>
      <c r="G15" s="25">
        <v>807</v>
      </c>
      <c r="H15" s="25">
        <v>15</v>
      </c>
      <c r="I15" s="26">
        <f t="shared" si="0"/>
        <v>928</v>
      </c>
      <c r="J15" s="27">
        <v>32</v>
      </c>
      <c r="K15" s="25">
        <v>98</v>
      </c>
      <c r="L15" s="25">
        <v>9</v>
      </c>
      <c r="M15" s="25">
        <v>6</v>
      </c>
      <c r="N15" s="25">
        <v>17</v>
      </c>
      <c r="O15" s="25">
        <v>1321</v>
      </c>
      <c r="P15" s="25">
        <v>23</v>
      </c>
      <c r="Q15" s="26">
        <f t="shared" si="1"/>
        <v>1506</v>
      </c>
      <c r="R15" s="17"/>
      <c r="S15" s="13"/>
      <c r="T15" s="13"/>
    </row>
    <row r="16" spans="1:20" ht="12.75" customHeight="1">
      <c r="A16" s="24" t="s">
        <v>17</v>
      </c>
      <c r="B16" s="25">
        <v>13</v>
      </c>
      <c r="C16" s="25">
        <v>20</v>
      </c>
      <c r="D16" s="25">
        <v>3</v>
      </c>
      <c r="E16" s="25">
        <v>13</v>
      </c>
      <c r="F16" s="25">
        <v>14</v>
      </c>
      <c r="G16" s="25">
        <v>600</v>
      </c>
      <c r="H16" s="25">
        <v>17</v>
      </c>
      <c r="I16" s="26">
        <f t="shared" si="0"/>
        <v>680</v>
      </c>
      <c r="J16" s="27">
        <v>28</v>
      </c>
      <c r="K16" s="25">
        <v>33</v>
      </c>
      <c r="L16" s="25">
        <v>6</v>
      </c>
      <c r="M16" s="25">
        <v>27</v>
      </c>
      <c r="N16" s="25">
        <v>24</v>
      </c>
      <c r="O16" s="25">
        <v>1018</v>
      </c>
      <c r="P16" s="25">
        <v>31</v>
      </c>
      <c r="Q16" s="26">
        <f t="shared" si="1"/>
        <v>1167</v>
      </c>
      <c r="R16" s="17"/>
      <c r="S16" s="13"/>
      <c r="T16" s="13"/>
    </row>
    <row r="17" spans="1:20" ht="12.75" customHeight="1">
      <c r="A17" s="28" t="s">
        <v>48</v>
      </c>
      <c r="B17" s="25">
        <v>801</v>
      </c>
      <c r="C17" s="25">
        <v>48</v>
      </c>
      <c r="D17" s="25">
        <v>17</v>
      </c>
      <c r="E17" s="25">
        <v>15</v>
      </c>
      <c r="F17" s="25">
        <v>2</v>
      </c>
      <c r="G17" s="25">
        <v>60</v>
      </c>
      <c r="H17" s="25">
        <v>34</v>
      </c>
      <c r="I17" s="26">
        <f t="shared" si="0"/>
        <v>977</v>
      </c>
      <c r="J17" s="27">
        <v>1407</v>
      </c>
      <c r="K17" s="25">
        <v>84</v>
      </c>
      <c r="L17" s="25">
        <v>24</v>
      </c>
      <c r="M17" s="25">
        <v>25</v>
      </c>
      <c r="N17" s="25">
        <v>2</v>
      </c>
      <c r="O17" s="25">
        <v>107</v>
      </c>
      <c r="P17" s="25">
        <v>64</v>
      </c>
      <c r="Q17" s="26">
        <f t="shared" si="1"/>
        <v>1713</v>
      </c>
      <c r="R17" s="17"/>
      <c r="S17" s="13"/>
      <c r="T17" s="13"/>
    </row>
    <row r="18" spans="1:20" ht="12.75" customHeight="1">
      <c r="A18" s="28" t="s">
        <v>18</v>
      </c>
      <c r="B18" s="25">
        <v>26</v>
      </c>
      <c r="C18" s="25">
        <v>160</v>
      </c>
      <c r="D18" s="25">
        <v>14</v>
      </c>
      <c r="E18" s="25">
        <v>91</v>
      </c>
      <c r="F18" s="25">
        <v>42</v>
      </c>
      <c r="G18" s="25">
        <v>2182</v>
      </c>
      <c r="H18" s="25">
        <v>51</v>
      </c>
      <c r="I18" s="26">
        <f t="shared" si="0"/>
        <v>2566</v>
      </c>
      <c r="J18" s="27">
        <v>60</v>
      </c>
      <c r="K18" s="25">
        <v>247</v>
      </c>
      <c r="L18" s="25">
        <v>25</v>
      </c>
      <c r="M18" s="25">
        <v>145</v>
      </c>
      <c r="N18" s="25">
        <v>87</v>
      </c>
      <c r="O18" s="25">
        <v>4101</v>
      </c>
      <c r="P18" s="25">
        <v>114</v>
      </c>
      <c r="Q18" s="26">
        <f t="shared" si="1"/>
        <v>4779</v>
      </c>
      <c r="R18" s="17"/>
      <c r="S18" s="13"/>
      <c r="T18" s="13"/>
    </row>
    <row r="19" spans="1:20" ht="12.75" customHeight="1">
      <c r="A19" s="28" t="s">
        <v>19</v>
      </c>
      <c r="B19" s="25">
        <v>11</v>
      </c>
      <c r="C19" s="25">
        <v>92</v>
      </c>
      <c r="D19" s="25">
        <v>6</v>
      </c>
      <c r="E19" s="25">
        <v>62</v>
      </c>
      <c r="F19" s="25">
        <v>31</v>
      </c>
      <c r="G19" s="25">
        <v>458</v>
      </c>
      <c r="H19" s="25">
        <v>132</v>
      </c>
      <c r="I19" s="26">
        <f t="shared" si="0"/>
        <v>792</v>
      </c>
      <c r="J19" s="27">
        <v>27</v>
      </c>
      <c r="K19" s="25">
        <v>130</v>
      </c>
      <c r="L19" s="25">
        <v>10</v>
      </c>
      <c r="M19" s="25">
        <v>102</v>
      </c>
      <c r="N19" s="25">
        <v>50</v>
      </c>
      <c r="O19" s="25">
        <v>756</v>
      </c>
      <c r="P19" s="25">
        <v>214</v>
      </c>
      <c r="Q19" s="26">
        <f t="shared" si="1"/>
        <v>1289</v>
      </c>
      <c r="R19" s="17"/>
      <c r="S19" s="13"/>
      <c r="T19" s="13"/>
    </row>
    <row r="20" spans="1:20" ht="12.75" customHeight="1">
      <c r="A20" s="28" t="s">
        <v>20</v>
      </c>
      <c r="B20" s="25">
        <v>14</v>
      </c>
      <c r="C20" s="25">
        <v>178</v>
      </c>
      <c r="D20" s="25">
        <v>1</v>
      </c>
      <c r="E20" s="25">
        <v>34</v>
      </c>
      <c r="F20" s="25">
        <v>17</v>
      </c>
      <c r="G20" s="25">
        <v>844</v>
      </c>
      <c r="H20" s="25">
        <v>113</v>
      </c>
      <c r="I20" s="26">
        <f t="shared" si="0"/>
        <v>1201</v>
      </c>
      <c r="J20" s="27">
        <v>30</v>
      </c>
      <c r="K20" s="25">
        <v>247</v>
      </c>
      <c r="L20" s="25">
        <v>4</v>
      </c>
      <c r="M20" s="25">
        <v>68</v>
      </c>
      <c r="N20" s="25">
        <v>38</v>
      </c>
      <c r="O20" s="25">
        <v>1433</v>
      </c>
      <c r="P20" s="25">
        <v>196</v>
      </c>
      <c r="Q20" s="26">
        <f t="shared" si="1"/>
        <v>2016</v>
      </c>
      <c r="R20" s="17"/>
      <c r="S20" s="13"/>
      <c r="T20" s="13"/>
    </row>
    <row r="21" spans="1:20" ht="12.75" customHeight="1">
      <c r="A21" s="28" t="s">
        <v>21</v>
      </c>
      <c r="B21" s="26">
        <f t="shared" ref="B21:Q21" si="2">SUM(B8:B20)</f>
        <v>969</v>
      </c>
      <c r="C21" s="26">
        <f t="shared" si="2"/>
        <v>731</v>
      </c>
      <c r="D21" s="26">
        <f t="shared" si="2"/>
        <v>76</v>
      </c>
      <c r="E21" s="26">
        <f t="shared" si="2"/>
        <v>257</v>
      </c>
      <c r="F21" s="26">
        <f t="shared" si="2"/>
        <v>166</v>
      </c>
      <c r="G21" s="26">
        <f t="shared" si="2"/>
        <v>7836</v>
      </c>
      <c r="H21" s="26">
        <f t="shared" si="2"/>
        <v>483</v>
      </c>
      <c r="I21" s="26">
        <f t="shared" si="2"/>
        <v>10518</v>
      </c>
      <c r="J21" s="29">
        <f t="shared" si="2"/>
        <v>1732</v>
      </c>
      <c r="K21" s="26">
        <f t="shared" si="2"/>
        <v>1167</v>
      </c>
      <c r="L21" s="26">
        <f t="shared" si="2"/>
        <v>122</v>
      </c>
      <c r="M21" s="26">
        <f t="shared" si="2"/>
        <v>450</v>
      </c>
      <c r="N21" s="26">
        <f t="shared" si="2"/>
        <v>323</v>
      </c>
      <c r="O21" s="26">
        <f t="shared" si="2"/>
        <v>14110</v>
      </c>
      <c r="P21" s="26">
        <f t="shared" si="2"/>
        <v>876</v>
      </c>
      <c r="Q21" s="26">
        <f t="shared" si="2"/>
        <v>18780</v>
      </c>
      <c r="R21" s="17"/>
      <c r="S21" s="13"/>
      <c r="T21" s="13"/>
    </row>
    <row r="22" spans="1:20" ht="12.75" customHeight="1">
      <c r="A22" s="4"/>
      <c r="B22" s="17"/>
      <c r="C22" s="17"/>
      <c r="D22" s="17"/>
      <c r="E22" s="17"/>
      <c r="F22" s="17"/>
      <c r="G22" s="17"/>
      <c r="H22" s="17"/>
      <c r="I22" s="17"/>
      <c r="J22" s="18"/>
      <c r="K22" s="17"/>
      <c r="L22" s="17"/>
      <c r="M22" s="17"/>
      <c r="N22" s="17"/>
      <c r="O22" s="17"/>
      <c r="P22" s="17"/>
      <c r="Q22" s="17"/>
      <c r="R22" s="17"/>
      <c r="S22" s="13"/>
      <c r="T22" s="13"/>
    </row>
    <row r="23" spans="1:20" ht="12.75" customHeight="1">
      <c r="A23" s="4" t="s">
        <v>22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3"/>
      <c r="T23" s="13"/>
    </row>
    <row r="24" spans="1:20" ht="12.75" customHeight="1">
      <c r="A24" s="4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3"/>
      <c r="S24" s="13"/>
      <c r="T24" s="13"/>
    </row>
    <row r="25" spans="1:20" ht="12.75" customHeight="1">
      <c r="A25" s="1" t="s">
        <v>47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13"/>
      <c r="S25" s="13"/>
      <c r="T25" s="13"/>
    </row>
    <row r="26" spans="1:20" ht="12.75" customHeight="1" thickBot="1">
      <c r="A26" s="4" t="s">
        <v>55</v>
      </c>
      <c r="J26" s="2"/>
      <c r="K26" s="2"/>
      <c r="L26" s="2"/>
      <c r="M26" s="2"/>
      <c r="N26" s="2"/>
      <c r="O26" s="2"/>
      <c r="P26" s="2"/>
      <c r="Q26" s="2"/>
      <c r="R26" s="13"/>
      <c r="S26" s="13"/>
      <c r="T26" s="13"/>
    </row>
    <row r="27" spans="1:20" ht="12.75" customHeight="1" thickTop="1">
      <c r="A27" s="6"/>
      <c r="B27" s="7" t="s">
        <v>0</v>
      </c>
      <c r="C27" s="8"/>
      <c r="D27" s="8"/>
      <c r="E27" s="8"/>
      <c r="F27" s="8"/>
      <c r="G27" s="8"/>
      <c r="H27" s="8"/>
      <c r="I27" s="8"/>
      <c r="J27" s="9" t="s">
        <v>1</v>
      </c>
      <c r="K27" s="8"/>
      <c r="L27" s="8"/>
      <c r="M27" s="8"/>
      <c r="N27" s="8"/>
      <c r="O27" s="8"/>
      <c r="P27" s="8"/>
      <c r="Q27" s="8"/>
      <c r="R27" s="13"/>
      <c r="S27" s="13"/>
      <c r="T27" s="13"/>
    </row>
    <row r="28" spans="1:20" ht="12.75" customHeight="1">
      <c r="A28" s="10"/>
      <c r="B28" s="11" t="s">
        <v>2</v>
      </c>
      <c r="C28" s="11"/>
      <c r="D28" s="11"/>
      <c r="E28" s="11"/>
      <c r="F28" s="11"/>
      <c r="G28" s="11"/>
      <c r="H28" s="11"/>
      <c r="I28" s="11"/>
      <c r="J28" s="12" t="s">
        <v>2</v>
      </c>
      <c r="K28" s="11"/>
      <c r="L28" s="11"/>
      <c r="M28" s="11"/>
      <c r="N28" s="11"/>
      <c r="O28" s="11"/>
      <c r="P28" s="11"/>
      <c r="Q28" s="11"/>
      <c r="R28" s="13"/>
      <c r="S28" s="13"/>
      <c r="T28" s="13"/>
    </row>
    <row r="29" spans="1:20" ht="12.75" customHeight="1">
      <c r="A29" s="10"/>
      <c r="B29" s="11" t="s">
        <v>3</v>
      </c>
      <c r="C29" s="11" t="s">
        <v>4</v>
      </c>
      <c r="D29" s="11" t="s">
        <v>5</v>
      </c>
      <c r="E29" s="11"/>
      <c r="F29" s="11"/>
      <c r="G29" s="11"/>
      <c r="H29" s="11" t="s">
        <v>56</v>
      </c>
      <c r="I29" s="11"/>
      <c r="J29" s="12" t="s">
        <v>3</v>
      </c>
      <c r="K29" s="11" t="s">
        <v>4</v>
      </c>
      <c r="L29" s="11" t="s">
        <v>5</v>
      </c>
      <c r="M29" s="11"/>
      <c r="N29" s="11"/>
      <c r="O29" s="11"/>
      <c r="P29" s="11" t="s">
        <v>56</v>
      </c>
      <c r="Q29" s="11"/>
      <c r="R29" s="13"/>
      <c r="S29" s="13"/>
      <c r="T29" s="13"/>
    </row>
    <row r="30" spans="1:20" ht="12.75" customHeight="1">
      <c r="A30" s="10"/>
      <c r="B30" s="11" t="s">
        <v>6</v>
      </c>
      <c r="C30" s="11" t="s">
        <v>5</v>
      </c>
      <c r="D30" s="11" t="s">
        <v>7</v>
      </c>
      <c r="E30" s="11" t="s">
        <v>8</v>
      </c>
      <c r="F30" s="11" t="s">
        <v>9</v>
      </c>
      <c r="G30" s="11" t="s">
        <v>10</v>
      </c>
      <c r="H30" s="11" t="s">
        <v>11</v>
      </c>
      <c r="I30" s="11" t="s">
        <v>1</v>
      </c>
      <c r="J30" s="12" t="s">
        <v>6</v>
      </c>
      <c r="K30" s="11" t="s">
        <v>5</v>
      </c>
      <c r="L30" s="11" t="s">
        <v>7</v>
      </c>
      <c r="M30" s="11" t="s">
        <v>8</v>
      </c>
      <c r="N30" s="11" t="s">
        <v>9</v>
      </c>
      <c r="O30" s="11" t="s">
        <v>10</v>
      </c>
      <c r="P30" s="11" t="s">
        <v>11</v>
      </c>
      <c r="Q30" s="11" t="s">
        <v>1</v>
      </c>
      <c r="R30" s="13"/>
      <c r="S30" s="13"/>
      <c r="T30" s="13"/>
    </row>
    <row r="31" spans="1:20" ht="12.75" customHeight="1">
      <c r="A31" s="14"/>
      <c r="B31" s="19"/>
      <c r="C31" s="19"/>
      <c r="D31" s="19"/>
      <c r="E31" s="19"/>
      <c r="F31" s="19"/>
      <c r="G31" s="19"/>
      <c r="H31" s="19"/>
      <c r="I31" s="19"/>
      <c r="J31" s="20"/>
      <c r="K31" s="19"/>
      <c r="L31" s="19"/>
      <c r="M31" s="19"/>
      <c r="N31" s="19"/>
      <c r="O31" s="19"/>
      <c r="P31" s="19"/>
      <c r="Q31" s="19"/>
      <c r="R31" s="13"/>
      <c r="S31" s="13"/>
      <c r="T31" s="13"/>
    </row>
    <row r="32" spans="1:20" ht="12.75" customHeight="1">
      <c r="A32" s="28" t="s">
        <v>23</v>
      </c>
      <c r="B32" s="25">
        <v>1</v>
      </c>
      <c r="C32" s="25">
        <v>18</v>
      </c>
      <c r="D32" s="25">
        <v>1</v>
      </c>
      <c r="E32" s="25">
        <v>5</v>
      </c>
      <c r="F32" s="25">
        <v>11</v>
      </c>
      <c r="G32" s="25">
        <v>134</v>
      </c>
      <c r="H32" s="25">
        <v>5</v>
      </c>
      <c r="I32" s="26">
        <f t="shared" ref="I32:I55" si="3">SUM(B32:H32)</f>
        <v>175</v>
      </c>
      <c r="J32" s="30">
        <v>2</v>
      </c>
      <c r="K32" s="25">
        <v>29</v>
      </c>
      <c r="L32" s="25">
        <v>1</v>
      </c>
      <c r="M32" s="25">
        <v>6</v>
      </c>
      <c r="N32" s="25">
        <v>16</v>
      </c>
      <c r="O32" s="25">
        <v>176</v>
      </c>
      <c r="P32" s="25">
        <v>6</v>
      </c>
      <c r="Q32" s="26">
        <f t="shared" ref="Q32:Q55" si="4">SUM(J32:P32)</f>
        <v>236</v>
      </c>
      <c r="R32" s="13"/>
      <c r="S32" s="13"/>
      <c r="T32" s="13"/>
    </row>
    <row r="33" spans="1:20" ht="12.75" customHeight="1">
      <c r="A33" s="28" t="s">
        <v>49</v>
      </c>
      <c r="B33" s="25">
        <v>1</v>
      </c>
      <c r="C33" s="25">
        <v>5</v>
      </c>
      <c r="D33" s="25">
        <v>0</v>
      </c>
      <c r="E33" s="25">
        <v>0</v>
      </c>
      <c r="F33" s="25">
        <v>0</v>
      </c>
      <c r="G33" s="25">
        <v>85</v>
      </c>
      <c r="H33" s="25">
        <v>1</v>
      </c>
      <c r="I33" s="26">
        <f t="shared" si="3"/>
        <v>92</v>
      </c>
      <c r="J33" s="27">
        <v>1</v>
      </c>
      <c r="K33" s="25">
        <v>14</v>
      </c>
      <c r="L33" s="25">
        <v>1</v>
      </c>
      <c r="M33" s="25">
        <v>0</v>
      </c>
      <c r="N33" s="25">
        <v>1</v>
      </c>
      <c r="O33" s="25">
        <v>136</v>
      </c>
      <c r="P33" s="25">
        <v>4</v>
      </c>
      <c r="Q33" s="26">
        <f t="shared" si="4"/>
        <v>157</v>
      </c>
      <c r="R33" s="13"/>
      <c r="S33" s="13"/>
      <c r="T33" s="13"/>
    </row>
    <row r="34" spans="1:20" ht="12.75" customHeight="1">
      <c r="A34" s="28" t="s">
        <v>50</v>
      </c>
      <c r="B34" s="25">
        <v>0</v>
      </c>
      <c r="C34" s="25">
        <v>0</v>
      </c>
      <c r="D34" s="25">
        <v>0</v>
      </c>
      <c r="E34" s="25">
        <v>0</v>
      </c>
      <c r="F34" s="25">
        <v>0</v>
      </c>
      <c r="G34" s="25">
        <v>215</v>
      </c>
      <c r="H34" s="25">
        <v>6</v>
      </c>
      <c r="I34" s="26">
        <f t="shared" si="3"/>
        <v>221</v>
      </c>
      <c r="J34" s="27">
        <v>0</v>
      </c>
      <c r="K34" s="25">
        <v>0</v>
      </c>
      <c r="L34" s="25">
        <v>0</v>
      </c>
      <c r="M34" s="25">
        <v>0</v>
      </c>
      <c r="N34" s="25">
        <v>0</v>
      </c>
      <c r="O34" s="25">
        <v>256</v>
      </c>
      <c r="P34" s="25">
        <v>7</v>
      </c>
      <c r="Q34" s="26">
        <f t="shared" si="4"/>
        <v>263</v>
      </c>
      <c r="R34" s="13"/>
      <c r="S34" s="13"/>
      <c r="T34" s="13"/>
    </row>
    <row r="35" spans="1:20" ht="12.75" customHeight="1">
      <c r="A35" s="28" t="s">
        <v>24</v>
      </c>
      <c r="B35" s="25">
        <v>2</v>
      </c>
      <c r="C35" s="25">
        <v>1</v>
      </c>
      <c r="D35" s="25">
        <v>3</v>
      </c>
      <c r="E35" s="25">
        <v>1</v>
      </c>
      <c r="F35" s="25">
        <v>2</v>
      </c>
      <c r="G35" s="25">
        <v>178</v>
      </c>
      <c r="H35" s="25">
        <v>0</v>
      </c>
      <c r="I35" s="26">
        <f t="shared" si="3"/>
        <v>187</v>
      </c>
      <c r="J35" s="27">
        <v>3</v>
      </c>
      <c r="K35" s="25">
        <v>3</v>
      </c>
      <c r="L35" s="25">
        <v>3</v>
      </c>
      <c r="M35" s="25">
        <v>1</v>
      </c>
      <c r="N35" s="25">
        <v>2</v>
      </c>
      <c r="O35" s="25">
        <v>312</v>
      </c>
      <c r="P35" s="25">
        <v>0</v>
      </c>
      <c r="Q35" s="26">
        <f t="shared" si="4"/>
        <v>324</v>
      </c>
      <c r="R35" s="13"/>
      <c r="S35" s="13"/>
      <c r="T35" s="13"/>
    </row>
    <row r="36" spans="1:20" ht="12.75" customHeight="1">
      <c r="A36" s="28" t="s">
        <v>25</v>
      </c>
      <c r="B36" s="25">
        <v>7</v>
      </c>
      <c r="C36" s="25">
        <v>270</v>
      </c>
      <c r="D36" s="25">
        <v>9</v>
      </c>
      <c r="E36" s="25">
        <v>29</v>
      </c>
      <c r="F36" s="25">
        <v>72</v>
      </c>
      <c r="G36" s="25">
        <v>938</v>
      </c>
      <c r="H36" s="25">
        <v>121</v>
      </c>
      <c r="I36" s="26">
        <f t="shared" si="3"/>
        <v>1446</v>
      </c>
      <c r="J36" s="27">
        <v>11</v>
      </c>
      <c r="K36" s="25">
        <v>446</v>
      </c>
      <c r="L36" s="25">
        <v>14</v>
      </c>
      <c r="M36" s="25">
        <v>58</v>
      </c>
      <c r="N36" s="25">
        <v>138</v>
      </c>
      <c r="O36" s="25">
        <v>1587</v>
      </c>
      <c r="P36" s="25">
        <v>189</v>
      </c>
      <c r="Q36" s="26">
        <f t="shared" si="4"/>
        <v>2443</v>
      </c>
      <c r="R36" s="13"/>
      <c r="S36" s="13"/>
      <c r="T36" s="13"/>
    </row>
    <row r="37" spans="1:20" ht="12.75" customHeight="1">
      <c r="A37" s="28" t="s">
        <v>26</v>
      </c>
      <c r="B37" s="25">
        <v>0</v>
      </c>
      <c r="C37" s="25">
        <v>1</v>
      </c>
      <c r="D37" s="25">
        <v>0</v>
      </c>
      <c r="E37" s="25">
        <v>0</v>
      </c>
      <c r="F37" s="25">
        <v>1</v>
      </c>
      <c r="G37" s="25">
        <v>117</v>
      </c>
      <c r="H37" s="25">
        <v>0</v>
      </c>
      <c r="I37" s="26">
        <f t="shared" si="3"/>
        <v>119</v>
      </c>
      <c r="J37" s="27">
        <v>0</v>
      </c>
      <c r="K37" s="25">
        <v>8</v>
      </c>
      <c r="L37" s="25">
        <v>0</v>
      </c>
      <c r="M37" s="25">
        <v>0</v>
      </c>
      <c r="N37" s="25">
        <v>5</v>
      </c>
      <c r="O37" s="25">
        <v>188</v>
      </c>
      <c r="P37" s="25">
        <v>0</v>
      </c>
      <c r="Q37" s="26">
        <f t="shared" si="4"/>
        <v>201</v>
      </c>
      <c r="R37" s="13"/>
      <c r="S37" s="13"/>
      <c r="T37" s="13"/>
    </row>
    <row r="38" spans="1:20" ht="12.75" customHeight="1">
      <c r="A38" s="28" t="s">
        <v>27</v>
      </c>
      <c r="B38" s="25">
        <v>10</v>
      </c>
      <c r="C38" s="25">
        <v>17</v>
      </c>
      <c r="D38" s="25">
        <v>7</v>
      </c>
      <c r="E38" s="25">
        <v>7</v>
      </c>
      <c r="F38" s="25">
        <v>20</v>
      </c>
      <c r="G38" s="25">
        <v>551</v>
      </c>
      <c r="H38" s="25">
        <v>0</v>
      </c>
      <c r="I38" s="26">
        <f t="shared" si="3"/>
        <v>612</v>
      </c>
      <c r="J38" s="27">
        <v>15</v>
      </c>
      <c r="K38" s="25">
        <v>20</v>
      </c>
      <c r="L38" s="25">
        <v>9</v>
      </c>
      <c r="M38" s="25">
        <v>9</v>
      </c>
      <c r="N38" s="25">
        <v>25</v>
      </c>
      <c r="O38" s="25">
        <v>806</v>
      </c>
      <c r="P38" s="25">
        <v>0</v>
      </c>
      <c r="Q38" s="26">
        <f t="shared" si="4"/>
        <v>884</v>
      </c>
      <c r="R38" s="13"/>
      <c r="S38" s="13"/>
      <c r="T38" s="13"/>
    </row>
    <row r="39" spans="1:20" ht="12.75" customHeight="1">
      <c r="A39" s="28" t="s">
        <v>28</v>
      </c>
      <c r="B39" s="25">
        <v>0</v>
      </c>
      <c r="C39" s="25">
        <v>5</v>
      </c>
      <c r="D39" s="25">
        <v>0</v>
      </c>
      <c r="E39" s="25">
        <v>7</v>
      </c>
      <c r="F39" s="25">
        <v>7</v>
      </c>
      <c r="G39" s="25">
        <v>166</v>
      </c>
      <c r="H39" s="25">
        <v>0</v>
      </c>
      <c r="I39" s="26">
        <f t="shared" si="3"/>
        <v>185</v>
      </c>
      <c r="J39" s="27">
        <v>0</v>
      </c>
      <c r="K39" s="25">
        <v>12</v>
      </c>
      <c r="L39" s="25">
        <v>0</v>
      </c>
      <c r="M39" s="25">
        <v>11</v>
      </c>
      <c r="N39" s="25">
        <v>10</v>
      </c>
      <c r="O39" s="25">
        <v>289</v>
      </c>
      <c r="P39" s="25">
        <v>2</v>
      </c>
      <c r="Q39" s="26">
        <f t="shared" si="4"/>
        <v>324</v>
      </c>
      <c r="R39" s="13"/>
      <c r="S39" s="13"/>
      <c r="T39" s="13"/>
    </row>
    <row r="40" spans="1:20" ht="12.75" customHeight="1">
      <c r="A40" s="28" t="s">
        <v>29</v>
      </c>
      <c r="B40" s="25">
        <v>2</v>
      </c>
      <c r="C40" s="25">
        <v>124</v>
      </c>
      <c r="D40" s="25">
        <v>2</v>
      </c>
      <c r="E40" s="25">
        <v>7</v>
      </c>
      <c r="F40" s="25">
        <v>4</v>
      </c>
      <c r="G40" s="25">
        <v>215</v>
      </c>
      <c r="H40" s="25">
        <v>3</v>
      </c>
      <c r="I40" s="26">
        <f t="shared" si="3"/>
        <v>357</v>
      </c>
      <c r="J40" s="27">
        <v>2</v>
      </c>
      <c r="K40" s="25">
        <v>150</v>
      </c>
      <c r="L40" s="25">
        <v>2</v>
      </c>
      <c r="M40" s="25">
        <v>7</v>
      </c>
      <c r="N40" s="25">
        <v>5</v>
      </c>
      <c r="O40" s="25">
        <v>303</v>
      </c>
      <c r="P40" s="25">
        <v>5</v>
      </c>
      <c r="Q40" s="26">
        <f t="shared" si="4"/>
        <v>474</v>
      </c>
      <c r="R40" s="13"/>
      <c r="S40" s="13"/>
      <c r="T40" s="13"/>
    </row>
    <row r="41" spans="1:20" ht="12.75" customHeight="1">
      <c r="A41" s="28" t="s">
        <v>30</v>
      </c>
      <c r="B41" s="25">
        <v>2</v>
      </c>
      <c r="C41" s="25">
        <v>1</v>
      </c>
      <c r="D41" s="25">
        <v>1</v>
      </c>
      <c r="E41" s="25">
        <v>0</v>
      </c>
      <c r="F41" s="25">
        <v>0</v>
      </c>
      <c r="G41" s="25">
        <v>129</v>
      </c>
      <c r="H41" s="25">
        <v>1</v>
      </c>
      <c r="I41" s="26">
        <f t="shared" si="3"/>
        <v>134</v>
      </c>
      <c r="J41" s="27">
        <v>5</v>
      </c>
      <c r="K41" s="25">
        <v>3</v>
      </c>
      <c r="L41" s="25">
        <v>1</v>
      </c>
      <c r="M41" s="25">
        <v>0</v>
      </c>
      <c r="N41" s="25">
        <v>0</v>
      </c>
      <c r="O41" s="25">
        <v>190</v>
      </c>
      <c r="P41" s="25">
        <v>1</v>
      </c>
      <c r="Q41" s="26">
        <f t="shared" si="4"/>
        <v>200</v>
      </c>
      <c r="R41" s="13"/>
      <c r="S41" s="13"/>
      <c r="T41" s="13"/>
    </row>
    <row r="42" spans="1:20" ht="12.75" customHeight="1">
      <c r="A42" s="28" t="s">
        <v>31</v>
      </c>
      <c r="B42" s="25">
        <v>30</v>
      </c>
      <c r="C42" s="25">
        <v>82</v>
      </c>
      <c r="D42" s="25">
        <v>7</v>
      </c>
      <c r="E42" s="25">
        <v>4</v>
      </c>
      <c r="F42" s="25">
        <v>9</v>
      </c>
      <c r="G42" s="25">
        <v>554</v>
      </c>
      <c r="H42" s="25">
        <v>23</v>
      </c>
      <c r="I42" s="26">
        <f t="shared" si="3"/>
        <v>709</v>
      </c>
      <c r="J42" s="27">
        <v>88</v>
      </c>
      <c r="K42" s="25">
        <v>120</v>
      </c>
      <c r="L42" s="25">
        <v>10</v>
      </c>
      <c r="M42" s="25">
        <v>8</v>
      </c>
      <c r="N42" s="25">
        <v>18</v>
      </c>
      <c r="O42" s="25">
        <v>917</v>
      </c>
      <c r="P42" s="25">
        <v>27</v>
      </c>
      <c r="Q42" s="26">
        <f t="shared" si="4"/>
        <v>1188</v>
      </c>
      <c r="R42" s="13"/>
      <c r="S42" s="13"/>
      <c r="T42" s="13"/>
    </row>
    <row r="43" spans="1:20" ht="12.75" customHeight="1">
      <c r="A43" s="28" t="s">
        <v>32</v>
      </c>
      <c r="B43" s="25">
        <v>2</v>
      </c>
      <c r="C43" s="25">
        <v>21</v>
      </c>
      <c r="D43" s="25">
        <v>6</v>
      </c>
      <c r="E43" s="25">
        <v>3</v>
      </c>
      <c r="F43" s="25">
        <v>6</v>
      </c>
      <c r="G43" s="25">
        <v>370</v>
      </c>
      <c r="H43" s="25">
        <v>30</v>
      </c>
      <c r="I43" s="26">
        <f t="shared" si="3"/>
        <v>438</v>
      </c>
      <c r="J43" s="27">
        <v>3</v>
      </c>
      <c r="K43" s="25">
        <v>24</v>
      </c>
      <c r="L43" s="25">
        <v>7</v>
      </c>
      <c r="M43" s="25">
        <v>8</v>
      </c>
      <c r="N43" s="25">
        <v>9</v>
      </c>
      <c r="O43" s="25">
        <v>476</v>
      </c>
      <c r="P43" s="25">
        <v>36</v>
      </c>
      <c r="Q43" s="26">
        <f t="shared" si="4"/>
        <v>563</v>
      </c>
      <c r="R43" s="13"/>
      <c r="S43" s="13"/>
      <c r="T43" s="13"/>
    </row>
    <row r="44" spans="1:20" ht="12.75" customHeight="1">
      <c r="A44" s="28" t="s">
        <v>33</v>
      </c>
      <c r="B44" s="25">
        <v>4</v>
      </c>
      <c r="C44" s="25">
        <v>8</v>
      </c>
      <c r="D44" s="25">
        <v>0</v>
      </c>
      <c r="E44" s="25">
        <v>2</v>
      </c>
      <c r="F44" s="25">
        <v>1</v>
      </c>
      <c r="G44" s="25">
        <v>209</v>
      </c>
      <c r="H44" s="25">
        <v>0</v>
      </c>
      <c r="I44" s="26">
        <f t="shared" si="3"/>
        <v>224</v>
      </c>
      <c r="J44" s="27">
        <v>7</v>
      </c>
      <c r="K44" s="25">
        <v>19</v>
      </c>
      <c r="L44" s="25">
        <v>0</v>
      </c>
      <c r="M44" s="25">
        <v>3</v>
      </c>
      <c r="N44" s="25">
        <v>3</v>
      </c>
      <c r="O44" s="25">
        <v>302</v>
      </c>
      <c r="P44" s="25">
        <v>2</v>
      </c>
      <c r="Q44" s="26">
        <f t="shared" si="4"/>
        <v>336</v>
      </c>
      <c r="R44" s="13"/>
      <c r="S44" s="13"/>
      <c r="T44" s="13"/>
    </row>
    <row r="45" spans="1:20" ht="12.75" customHeight="1">
      <c r="A45" s="28" t="s">
        <v>34</v>
      </c>
      <c r="B45" s="25">
        <v>14</v>
      </c>
      <c r="C45" s="25">
        <v>9</v>
      </c>
      <c r="D45" s="25">
        <v>0</v>
      </c>
      <c r="E45" s="25">
        <v>9</v>
      </c>
      <c r="F45" s="25">
        <v>9</v>
      </c>
      <c r="G45" s="25">
        <v>84</v>
      </c>
      <c r="H45" s="25">
        <v>0</v>
      </c>
      <c r="I45" s="26">
        <f t="shared" si="3"/>
        <v>125</v>
      </c>
      <c r="J45" s="27">
        <v>31</v>
      </c>
      <c r="K45" s="25">
        <v>32</v>
      </c>
      <c r="L45" s="25">
        <v>0</v>
      </c>
      <c r="M45" s="25">
        <v>16</v>
      </c>
      <c r="N45" s="25">
        <v>11</v>
      </c>
      <c r="O45" s="25">
        <v>160</v>
      </c>
      <c r="P45" s="25">
        <v>0</v>
      </c>
      <c r="Q45" s="26">
        <f t="shared" si="4"/>
        <v>250</v>
      </c>
      <c r="R45" s="13"/>
      <c r="S45" s="13"/>
      <c r="T45" s="13"/>
    </row>
    <row r="46" spans="1:20" ht="12.75" customHeight="1">
      <c r="A46" s="28" t="s">
        <v>35</v>
      </c>
      <c r="B46" s="25">
        <v>28</v>
      </c>
      <c r="C46" s="25">
        <v>265</v>
      </c>
      <c r="D46" s="25">
        <v>10</v>
      </c>
      <c r="E46" s="25">
        <v>46</v>
      </c>
      <c r="F46" s="25">
        <v>216</v>
      </c>
      <c r="G46" s="25">
        <v>757</v>
      </c>
      <c r="H46" s="25">
        <v>97</v>
      </c>
      <c r="I46" s="26">
        <f t="shared" si="3"/>
        <v>1419</v>
      </c>
      <c r="J46" s="27">
        <v>60</v>
      </c>
      <c r="K46" s="25">
        <v>437</v>
      </c>
      <c r="L46" s="25">
        <v>14</v>
      </c>
      <c r="M46" s="25">
        <v>70</v>
      </c>
      <c r="N46" s="25">
        <v>380</v>
      </c>
      <c r="O46" s="25">
        <v>1452</v>
      </c>
      <c r="P46" s="25">
        <v>244</v>
      </c>
      <c r="Q46" s="26">
        <f t="shared" si="4"/>
        <v>2657</v>
      </c>
      <c r="R46" s="13"/>
      <c r="S46" s="13"/>
      <c r="T46" s="13"/>
    </row>
    <row r="47" spans="1:20" ht="12.75" customHeight="1">
      <c r="A47" s="28" t="s">
        <v>36</v>
      </c>
      <c r="B47" s="25">
        <v>3</v>
      </c>
      <c r="C47" s="25">
        <v>11</v>
      </c>
      <c r="D47" s="25">
        <v>1</v>
      </c>
      <c r="E47" s="25">
        <v>11</v>
      </c>
      <c r="F47" s="25">
        <v>14</v>
      </c>
      <c r="G47" s="25">
        <v>266</v>
      </c>
      <c r="H47" s="25">
        <v>1</v>
      </c>
      <c r="I47" s="26">
        <f t="shared" si="3"/>
        <v>307</v>
      </c>
      <c r="J47" s="27">
        <v>5</v>
      </c>
      <c r="K47" s="25">
        <v>18</v>
      </c>
      <c r="L47" s="25">
        <v>1</v>
      </c>
      <c r="M47" s="25">
        <v>13</v>
      </c>
      <c r="N47" s="25">
        <v>21</v>
      </c>
      <c r="O47" s="25">
        <v>394</v>
      </c>
      <c r="P47" s="25">
        <v>1</v>
      </c>
      <c r="Q47" s="26">
        <f t="shared" si="4"/>
        <v>453</v>
      </c>
      <c r="R47" s="13"/>
      <c r="S47" s="13"/>
      <c r="T47" s="13"/>
    </row>
    <row r="48" spans="1:20" ht="12.75" customHeight="1">
      <c r="A48" s="28" t="s">
        <v>37</v>
      </c>
      <c r="B48" s="25">
        <v>22</v>
      </c>
      <c r="C48" s="25">
        <v>62</v>
      </c>
      <c r="D48" s="25">
        <v>5</v>
      </c>
      <c r="E48" s="25">
        <v>62</v>
      </c>
      <c r="F48" s="25">
        <v>19</v>
      </c>
      <c r="G48" s="25">
        <v>763</v>
      </c>
      <c r="H48" s="25">
        <v>85</v>
      </c>
      <c r="I48" s="26">
        <f t="shared" si="3"/>
        <v>1018</v>
      </c>
      <c r="J48" s="27">
        <v>40</v>
      </c>
      <c r="K48" s="25">
        <v>85</v>
      </c>
      <c r="L48" s="25">
        <v>9</v>
      </c>
      <c r="M48" s="25">
        <v>102</v>
      </c>
      <c r="N48" s="25">
        <v>41</v>
      </c>
      <c r="O48" s="25">
        <v>1259</v>
      </c>
      <c r="P48" s="25">
        <v>132</v>
      </c>
      <c r="Q48" s="26">
        <f t="shared" si="4"/>
        <v>1668</v>
      </c>
      <c r="R48" s="13"/>
      <c r="S48" s="13"/>
      <c r="T48" s="13"/>
    </row>
    <row r="49" spans="1:20" ht="12.75" customHeight="1">
      <c r="A49" s="28" t="s">
        <v>38</v>
      </c>
      <c r="B49" s="25">
        <v>3</v>
      </c>
      <c r="C49" s="25">
        <v>1</v>
      </c>
      <c r="D49" s="25">
        <v>2</v>
      </c>
      <c r="E49" s="25">
        <v>4</v>
      </c>
      <c r="F49" s="25">
        <v>3</v>
      </c>
      <c r="G49" s="25">
        <v>256</v>
      </c>
      <c r="H49" s="25">
        <v>5</v>
      </c>
      <c r="I49" s="26">
        <f t="shared" si="3"/>
        <v>274</v>
      </c>
      <c r="J49" s="27">
        <v>4</v>
      </c>
      <c r="K49" s="25">
        <v>6</v>
      </c>
      <c r="L49" s="25">
        <v>4</v>
      </c>
      <c r="M49" s="25">
        <v>4</v>
      </c>
      <c r="N49" s="25">
        <v>5</v>
      </c>
      <c r="O49" s="25">
        <v>385</v>
      </c>
      <c r="P49" s="25">
        <v>6</v>
      </c>
      <c r="Q49" s="26">
        <f t="shared" si="4"/>
        <v>414</v>
      </c>
      <c r="R49" s="13"/>
      <c r="S49" s="13"/>
      <c r="T49" s="13"/>
    </row>
    <row r="50" spans="1:20" ht="12.75" customHeight="1">
      <c r="A50" s="28" t="s">
        <v>39</v>
      </c>
      <c r="B50" s="25">
        <v>0</v>
      </c>
      <c r="C50" s="25">
        <v>6</v>
      </c>
      <c r="D50" s="25">
        <v>2</v>
      </c>
      <c r="E50" s="25">
        <v>6</v>
      </c>
      <c r="F50" s="25">
        <v>2</v>
      </c>
      <c r="G50" s="25">
        <v>117</v>
      </c>
      <c r="H50" s="25">
        <v>5</v>
      </c>
      <c r="I50" s="26">
        <f t="shared" si="3"/>
        <v>138</v>
      </c>
      <c r="J50" s="27">
        <v>0</v>
      </c>
      <c r="K50" s="25">
        <v>6</v>
      </c>
      <c r="L50" s="25">
        <v>2</v>
      </c>
      <c r="M50" s="25">
        <v>6</v>
      </c>
      <c r="N50" s="25">
        <v>2</v>
      </c>
      <c r="O50" s="25">
        <v>121</v>
      </c>
      <c r="P50" s="25">
        <v>5</v>
      </c>
      <c r="Q50" s="26">
        <f t="shared" si="4"/>
        <v>142</v>
      </c>
      <c r="R50" s="13"/>
      <c r="S50" s="13"/>
      <c r="T50" s="13"/>
    </row>
    <row r="51" spans="1:20" ht="12.75" customHeight="1">
      <c r="A51" s="28" t="s">
        <v>40</v>
      </c>
      <c r="B51" s="25">
        <v>34</v>
      </c>
      <c r="C51" s="25">
        <v>127</v>
      </c>
      <c r="D51" s="25">
        <v>2</v>
      </c>
      <c r="E51" s="25">
        <v>140</v>
      </c>
      <c r="F51" s="25">
        <v>29</v>
      </c>
      <c r="G51" s="25">
        <v>665</v>
      </c>
      <c r="H51" s="25">
        <v>115</v>
      </c>
      <c r="I51" s="26">
        <f t="shared" si="3"/>
        <v>1112</v>
      </c>
      <c r="J51" s="27">
        <v>89</v>
      </c>
      <c r="K51" s="25">
        <v>203</v>
      </c>
      <c r="L51" s="25">
        <v>3</v>
      </c>
      <c r="M51" s="25">
        <v>287</v>
      </c>
      <c r="N51" s="25">
        <v>58</v>
      </c>
      <c r="O51" s="25">
        <v>1417</v>
      </c>
      <c r="P51" s="25">
        <v>260</v>
      </c>
      <c r="Q51" s="26">
        <f t="shared" si="4"/>
        <v>2317</v>
      </c>
      <c r="R51" s="13"/>
      <c r="S51" s="13"/>
      <c r="T51" s="13"/>
    </row>
    <row r="52" spans="1:20" ht="12.75" customHeight="1">
      <c r="A52" s="28" t="s">
        <v>41</v>
      </c>
      <c r="B52" s="25">
        <v>115</v>
      </c>
      <c r="C52" s="25">
        <v>70</v>
      </c>
      <c r="D52" s="25">
        <v>0</v>
      </c>
      <c r="E52" s="25">
        <v>12</v>
      </c>
      <c r="F52" s="25">
        <v>13</v>
      </c>
      <c r="G52" s="25">
        <v>433</v>
      </c>
      <c r="H52" s="25">
        <v>75</v>
      </c>
      <c r="I52" s="26">
        <f t="shared" si="3"/>
        <v>718</v>
      </c>
      <c r="J52" s="27">
        <v>244</v>
      </c>
      <c r="K52" s="25">
        <v>94</v>
      </c>
      <c r="L52" s="25">
        <v>1</v>
      </c>
      <c r="M52" s="25">
        <v>20</v>
      </c>
      <c r="N52" s="25">
        <v>23</v>
      </c>
      <c r="O52" s="25">
        <v>740</v>
      </c>
      <c r="P52" s="25">
        <v>135</v>
      </c>
      <c r="Q52" s="26">
        <f t="shared" si="4"/>
        <v>1257</v>
      </c>
      <c r="R52" s="13"/>
      <c r="S52" s="13"/>
      <c r="T52" s="13"/>
    </row>
    <row r="53" spans="1:20" ht="12.75" customHeight="1">
      <c r="A53" s="28" t="s">
        <v>42</v>
      </c>
      <c r="B53" s="25">
        <v>10</v>
      </c>
      <c r="C53" s="25">
        <v>5</v>
      </c>
      <c r="D53" s="25">
        <v>1</v>
      </c>
      <c r="E53" s="25">
        <v>1</v>
      </c>
      <c r="F53" s="25">
        <v>0</v>
      </c>
      <c r="G53" s="25">
        <v>73</v>
      </c>
      <c r="H53" s="25">
        <v>0</v>
      </c>
      <c r="I53" s="26">
        <f t="shared" si="3"/>
        <v>90</v>
      </c>
      <c r="J53" s="27">
        <v>23</v>
      </c>
      <c r="K53" s="25">
        <v>10</v>
      </c>
      <c r="L53" s="25">
        <v>3</v>
      </c>
      <c r="M53" s="25">
        <v>3</v>
      </c>
      <c r="N53" s="25">
        <v>1</v>
      </c>
      <c r="O53" s="25">
        <v>165</v>
      </c>
      <c r="P53" s="25">
        <v>0</v>
      </c>
      <c r="Q53" s="26">
        <f t="shared" si="4"/>
        <v>205</v>
      </c>
      <c r="R53" s="13"/>
      <c r="S53" s="13"/>
      <c r="T53" s="13"/>
    </row>
    <row r="54" spans="1:20" ht="12.75" customHeight="1">
      <c r="A54" s="28" t="s">
        <v>43</v>
      </c>
      <c r="B54" s="25">
        <v>2</v>
      </c>
      <c r="C54" s="25">
        <v>4</v>
      </c>
      <c r="D54" s="25">
        <v>6</v>
      </c>
      <c r="E54" s="25">
        <v>2</v>
      </c>
      <c r="F54" s="25">
        <v>8</v>
      </c>
      <c r="G54" s="25">
        <v>240</v>
      </c>
      <c r="H54" s="25">
        <v>6</v>
      </c>
      <c r="I54" s="26">
        <f t="shared" si="3"/>
        <v>268</v>
      </c>
      <c r="J54" s="27">
        <v>2</v>
      </c>
      <c r="K54" s="25">
        <v>5</v>
      </c>
      <c r="L54" s="25">
        <v>8</v>
      </c>
      <c r="M54" s="25">
        <v>2</v>
      </c>
      <c r="N54" s="25">
        <v>13</v>
      </c>
      <c r="O54" s="25">
        <v>358</v>
      </c>
      <c r="P54" s="25">
        <v>6</v>
      </c>
      <c r="Q54" s="26">
        <f t="shared" si="4"/>
        <v>394</v>
      </c>
      <c r="R54" s="13"/>
      <c r="S54" s="13"/>
      <c r="T54" s="13"/>
    </row>
    <row r="55" spans="1:20" ht="12.75" customHeight="1">
      <c r="A55" s="28" t="s">
        <v>44</v>
      </c>
      <c r="B55" s="25">
        <v>8</v>
      </c>
      <c r="C55" s="25">
        <v>3</v>
      </c>
      <c r="D55" s="25">
        <v>1</v>
      </c>
      <c r="E55" s="25">
        <v>0</v>
      </c>
      <c r="F55" s="25">
        <v>1</v>
      </c>
      <c r="G55" s="25">
        <v>155</v>
      </c>
      <c r="H55" s="25">
        <v>6</v>
      </c>
      <c r="I55" s="26">
        <f t="shared" si="3"/>
        <v>174</v>
      </c>
      <c r="J55" s="27">
        <v>20</v>
      </c>
      <c r="K55" s="25">
        <v>5</v>
      </c>
      <c r="L55" s="25">
        <v>1</v>
      </c>
      <c r="M55" s="25">
        <v>1</v>
      </c>
      <c r="N55" s="25">
        <v>1</v>
      </c>
      <c r="O55" s="25">
        <v>213</v>
      </c>
      <c r="P55" s="25">
        <v>8</v>
      </c>
      <c r="Q55" s="26">
        <f t="shared" si="4"/>
        <v>249</v>
      </c>
      <c r="R55" s="13"/>
      <c r="S55" s="13"/>
      <c r="T55" s="13"/>
    </row>
    <row r="56" spans="1:20" ht="12.75" customHeight="1">
      <c r="A56" s="28" t="s">
        <v>21</v>
      </c>
      <c r="B56" s="26">
        <f t="shared" ref="B56:Q56" si="5">SUM(B32:B55)</f>
        <v>300</v>
      </c>
      <c r="C56" s="26">
        <f t="shared" si="5"/>
        <v>1116</v>
      </c>
      <c r="D56" s="26">
        <f t="shared" si="5"/>
        <v>66</v>
      </c>
      <c r="E56" s="26">
        <f t="shared" si="5"/>
        <v>358</v>
      </c>
      <c r="F56" s="26">
        <f t="shared" si="5"/>
        <v>447</v>
      </c>
      <c r="G56" s="26">
        <f t="shared" si="5"/>
        <v>7670</v>
      </c>
      <c r="H56" s="26">
        <f t="shared" si="5"/>
        <v>585</v>
      </c>
      <c r="I56" s="26">
        <f t="shared" si="5"/>
        <v>10542</v>
      </c>
      <c r="J56" s="29">
        <f t="shared" si="5"/>
        <v>655</v>
      </c>
      <c r="K56" s="26">
        <f t="shared" si="5"/>
        <v>1749</v>
      </c>
      <c r="L56" s="26">
        <f t="shared" si="5"/>
        <v>94</v>
      </c>
      <c r="M56" s="26">
        <f t="shared" si="5"/>
        <v>635</v>
      </c>
      <c r="N56" s="26">
        <f t="shared" si="5"/>
        <v>788</v>
      </c>
      <c r="O56" s="26">
        <f t="shared" si="5"/>
        <v>12602</v>
      </c>
      <c r="P56" s="26">
        <f t="shared" si="5"/>
        <v>1076</v>
      </c>
      <c r="Q56" s="26">
        <f t="shared" si="5"/>
        <v>17599</v>
      </c>
      <c r="R56" s="13"/>
      <c r="S56" s="13"/>
      <c r="T56" s="13"/>
    </row>
    <row r="57" spans="1:20" ht="12.75" customHeight="1">
      <c r="A57" s="28"/>
      <c r="B57" s="26"/>
      <c r="C57" s="26"/>
      <c r="D57" s="26"/>
      <c r="E57" s="26"/>
      <c r="F57" s="26"/>
      <c r="G57" s="26"/>
      <c r="H57" s="26"/>
      <c r="I57" s="26"/>
      <c r="J57" s="29"/>
      <c r="K57" s="26"/>
      <c r="L57" s="26"/>
      <c r="M57" s="26"/>
      <c r="N57" s="26"/>
      <c r="O57" s="26"/>
      <c r="P57" s="26"/>
      <c r="Q57" s="26"/>
      <c r="R57" s="13"/>
      <c r="S57" s="13"/>
      <c r="T57" s="13"/>
    </row>
    <row r="58" spans="1:20" ht="12.75" customHeight="1" thickBot="1">
      <c r="A58" s="28" t="s">
        <v>45</v>
      </c>
      <c r="B58" s="26">
        <f t="shared" ref="B58:Q58" si="6">SUM(B21+B56)</f>
        <v>1269</v>
      </c>
      <c r="C58" s="26">
        <f t="shared" si="6"/>
        <v>1847</v>
      </c>
      <c r="D58" s="26">
        <f t="shared" si="6"/>
        <v>142</v>
      </c>
      <c r="E58" s="26">
        <f t="shared" si="6"/>
        <v>615</v>
      </c>
      <c r="F58" s="26">
        <f t="shared" si="6"/>
        <v>613</v>
      </c>
      <c r="G58" s="26">
        <f t="shared" si="6"/>
        <v>15506</v>
      </c>
      <c r="H58" s="26">
        <f t="shared" si="6"/>
        <v>1068</v>
      </c>
      <c r="I58" s="26">
        <f t="shared" si="6"/>
        <v>21060</v>
      </c>
      <c r="J58" s="29">
        <f t="shared" si="6"/>
        <v>2387</v>
      </c>
      <c r="K58" s="26">
        <f t="shared" si="6"/>
        <v>2916</v>
      </c>
      <c r="L58" s="26">
        <f t="shared" si="6"/>
        <v>216</v>
      </c>
      <c r="M58" s="26">
        <f t="shared" si="6"/>
        <v>1085</v>
      </c>
      <c r="N58" s="26">
        <f t="shared" si="6"/>
        <v>1111</v>
      </c>
      <c r="O58" s="26">
        <f t="shared" si="6"/>
        <v>26712</v>
      </c>
      <c r="P58" s="26">
        <f t="shared" si="6"/>
        <v>1952</v>
      </c>
      <c r="Q58" s="31">
        <f t="shared" si="6"/>
        <v>36379</v>
      </c>
      <c r="R58" s="13"/>
      <c r="S58" s="13"/>
      <c r="T58" s="13"/>
    </row>
    <row r="59" spans="1:20" ht="12.75" customHeight="1" thickTop="1">
      <c r="A59" s="21" t="s">
        <v>22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3"/>
      <c r="R59" s="13"/>
      <c r="S59" s="13"/>
      <c r="T59" s="13"/>
    </row>
    <row r="60" spans="1:20" ht="12.75" customHeight="1">
      <c r="A60" s="10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3"/>
      <c r="S60" s="13"/>
      <c r="T60" s="13"/>
    </row>
    <row r="61" spans="1:20" ht="12.75" customHeight="1"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3"/>
      <c r="S61" s="13"/>
      <c r="T61" s="13"/>
    </row>
    <row r="62" spans="1:20" ht="12.75" customHeight="1"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3"/>
      <c r="S62" s="13"/>
      <c r="T62" s="13"/>
    </row>
    <row r="63" spans="1:20" ht="12.75" customHeight="1">
      <c r="A63" s="13"/>
    </row>
  </sheetData>
  <phoneticPr fontId="5" type="noConversion"/>
  <pageMargins left="0.51" right="0.21" top="1" bottom="0.5" header="0.5" footer="0.5"/>
  <pageSetup scale="88" orientation="landscape" r:id="rId1"/>
  <headerFooter alignWithMargins="0"/>
  <rowBreaks count="1" manualBreakCount="1">
    <brk id="2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116 - Bacc Deg by Gend</vt:lpstr>
      <vt:lpstr>'Table 116 - Bacc Deg by Gend'!Print_Area</vt:lpstr>
    </vt:vector>
  </TitlesOfParts>
  <Company>cbhe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cbhe</dc:creator>
  <dc:description>pdf</dc:description>
  <cp:lastModifiedBy>Jeffrey Smith</cp:lastModifiedBy>
  <cp:lastPrinted>2008-02-07T22:38:50Z</cp:lastPrinted>
  <dcterms:created xsi:type="dcterms:W3CDTF">2002-09-27T16:02:45Z</dcterms:created>
  <dcterms:modified xsi:type="dcterms:W3CDTF">2009-08-21T19:09:07Z</dcterms:modified>
</cp:coreProperties>
</file>