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2265" windowWidth="16650" windowHeight="9090"/>
  </bookViews>
  <sheets>
    <sheet name="Table 82 - Employees by Occupat" sheetId="1" r:id="rId1"/>
  </sheets>
  <definedNames>
    <definedName name="_xlnm.Print_Area" localSheetId="0">'Table 82 - Employees by Occupat'!$A$1:$K$100</definedName>
  </definedNames>
  <calcPr calcId="125725"/>
</workbook>
</file>

<file path=xl/calcChain.xml><?xml version="1.0" encoding="utf-8"?>
<calcChain xmlns="http://schemas.openxmlformats.org/spreadsheetml/2006/main">
  <c r="C98" i="1"/>
  <c r="D98"/>
  <c r="E98"/>
  <c r="F98"/>
  <c r="G98"/>
  <c r="H98"/>
  <c r="I98"/>
  <c r="J98"/>
  <c r="K98"/>
  <c r="B98"/>
  <c r="B51"/>
  <c r="C88"/>
  <c r="C96" s="1"/>
  <c r="D88"/>
  <c r="D96" s="1"/>
  <c r="E88"/>
  <c r="E96" s="1"/>
  <c r="F88"/>
  <c r="F96" s="1"/>
  <c r="G88"/>
  <c r="G96" s="1"/>
  <c r="H88"/>
  <c r="H96" s="1"/>
  <c r="I88"/>
  <c r="I96" s="1"/>
  <c r="J88"/>
  <c r="J96" s="1"/>
  <c r="K88"/>
  <c r="K96" s="1"/>
  <c r="B88"/>
  <c r="B96" s="1"/>
  <c r="C94"/>
  <c r="D94"/>
  <c r="E94"/>
  <c r="F94"/>
  <c r="G94"/>
  <c r="H94"/>
  <c r="I94"/>
  <c r="J94"/>
  <c r="K94"/>
  <c r="B94"/>
  <c r="B22"/>
  <c r="C49"/>
  <c r="C22"/>
  <c r="D49"/>
  <c r="D22"/>
  <c r="E49"/>
  <c r="E22"/>
  <c r="F49"/>
  <c r="F22"/>
  <c r="G49"/>
  <c r="G22"/>
  <c r="H49"/>
  <c r="H22"/>
  <c r="I49"/>
  <c r="I22"/>
  <c r="J49"/>
  <c r="J22"/>
  <c r="B49"/>
  <c r="K49" l="1"/>
  <c r="J51"/>
  <c r="I51"/>
  <c r="H51"/>
  <c r="G51"/>
  <c r="F51"/>
  <c r="E51"/>
  <c r="D51"/>
  <c r="C51"/>
  <c r="K22"/>
  <c r="K51" l="1"/>
</calcChain>
</file>

<file path=xl/sharedStrings.xml><?xml version="1.0" encoding="utf-8"?>
<sst xmlns="http://schemas.openxmlformats.org/spreadsheetml/2006/main" count="115" uniqueCount="108">
  <si>
    <t>FACULTY</t>
  </si>
  <si>
    <t>EXEC./</t>
  </si>
  <si>
    <t>OTHER PROF.</t>
  </si>
  <si>
    <t>SECRE-</t>
  </si>
  <si>
    <t>9-10 MO.</t>
  </si>
  <si>
    <t>11-12 MO.</t>
  </si>
  <si>
    <t>ADMIN./</t>
  </si>
  <si>
    <t>(SUPPORT/</t>
  </si>
  <si>
    <t>TECH/PARA-</t>
  </si>
  <si>
    <t>TARIAL/</t>
  </si>
  <si>
    <t>SKILLED</t>
  </si>
  <si>
    <t>SERVICE/</t>
  </si>
  <si>
    <t>CONTRACT</t>
  </si>
  <si>
    <t>MANAGERIAL</t>
  </si>
  <si>
    <t>SERVICE)</t>
  </si>
  <si>
    <t>PROFESSIONAL</t>
  </si>
  <si>
    <t>CLERICAL</t>
  </si>
  <si>
    <t>CRAFT</t>
  </si>
  <si>
    <t>MAINT.</t>
  </si>
  <si>
    <t>TOTAL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</si>
  <si>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</si>
  <si>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</si>
  <si>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</si>
  <si>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</si>
  <si>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IPEDS S, Fall Staff</t>
  </si>
  <si>
    <t>TABLE 82</t>
  </si>
  <si>
    <t xml:space="preserve">LESS THAN </t>
  </si>
  <si>
    <t>TABLE 83</t>
  </si>
  <si>
    <t>PRIVATE NOT-FOR-PROFIT (INDEPENDENT) BACCALAUREATE AND HIGHER DEGREE-GRANTING INSTITUTIONS</t>
  </si>
  <si>
    <t>COLLEGE OF THE OZARKS</t>
  </si>
  <si>
    <t>PRIVATE NOT-FOR-PROFIT (INDEPENDENT) CERTIFICATE AND ASSOCIATE DEGREE-GRANTING INSTITUTIONS</t>
  </si>
  <si>
    <t>PRIVATE NOT-FOR-PROFIT (INDEPENDENT) TOTAL</t>
  </si>
  <si>
    <t>STATE TOTAL</t>
  </si>
  <si>
    <t>NUMBER OF FULL-TIME EMPLOYEES AT PUBLIC INSTITUTIONS, BY OCCUPATIONAL ACTIVITY, FALL 2009</t>
  </si>
  <si>
    <t>HARRIS-STOWE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</si>
  <si>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</si>
  <si>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</si>
  <si>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</si>
  <si>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</si>
  <si>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</si>
  <si>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</si>
  <si>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</si>
  <si>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</si>
  <si>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</si>
  <si>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</si>
  <si>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</si>
  <si>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MISSOURI UNIVERSITY OF SCIENCE AND TECH</t>
  </si>
  <si>
    <t>FACULTY LESS THAN 9/10-MONTH CONTRACT</t>
  </si>
  <si>
    <t>FACULTY 9/10-MONTH CONTRACT</t>
  </si>
  <si>
    <t>FACULTY 11/12-MONTH CONTRACT</t>
  </si>
  <si>
    <t>OTHER PROFESSIONALS</t>
  </si>
  <si>
    <t>SKILLED CRAFTS</t>
  </si>
  <si>
    <t>SERVICE/MAINTENANCE</t>
  </si>
  <si>
    <t>EXECUTIVE/ADMINISTRATIVE &amp; MANAGERIAL</t>
  </si>
  <si>
    <t>TECHNICAL &amp; PARAPROFESSIONALS</t>
  </si>
  <si>
    <t>CLERICAL &amp; SECRETARIAL</t>
  </si>
  <si>
    <t xml:space="preserve"> TOTAL</t>
  </si>
  <si>
    <t>CROWDER COLLEGE</t>
  </si>
  <si>
    <t>EAST CENTRAL COLLEGE</t>
  </si>
  <si>
    <t>JEFFERSON COLLEGE</t>
  </si>
  <si>
    <t>LINN STATE TECHNICAL COLLEGE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</si>
  <si>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</si>
  <si>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</si>
  <si>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</si>
  <si>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</si>
  <si>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</si>
  <si>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</si>
  <si>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</si>
  <si>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</si>
  <si>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</si>
  <si>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</si>
  <si>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</si>
  <si>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SAINT LOUIS COMMUNITY COLLEGE-CENTRAL OFFICE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</si>
  <si>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</si>
  <si>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</si>
  <si>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</si>
  <si>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</si>
  <si>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ST CHARLES COMMUNITY COLLEGE</t>
  </si>
  <si>
    <t>STATE FAIR COMMUNITY COLLEGE</t>
  </si>
  <si>
    <t>THREE RIVERS COMMUNITY COLLEGE</t>
  </si>
  <si>
    <t>COTTEY COLLEGE</t>
  </si>
  <si>
    <t>WENTWORTH MILITARY ACADEMY</t>
  </si>
  <si>
    <t>AVILA UNIVERSITY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</si>
  <si>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</si>
  <si>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</si>
  <si>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</si>
  <si>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</si>
  <si>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</si>
  <si>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</si>
  <si>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</si>
  <si>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</si>
  <si>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</si>
  <si>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</si>
  <si>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</si>
  <si>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</si>
  <si>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</si>
  <si>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</si>
  <si>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</si>
  <si>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</si>
  <si>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</si>
  <si>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</si>
  <si>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</si>
  <si>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</si>
  <si>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CENTRAL METHODIST UNIVERSITY-GRS</t>
  </si>
  <si>
    <t>CENTRAL METHODIST UNIVERSITY-CLAS</t>
  </si>
  <si>
    <t>UNIVERSITY OF MISSOURI-SYSTEM OFFICE</t>
  </si>
  <si>
    <t>SOURCE:  IPEDS S, Fall Staff 2009</t>
  </si>
  <si>
    <t>NUMBER OF FULL-TIME EMPLOYEES AT PRIVATE NOT-FOR-PROFIT (INDEPENDENT) INSTITUTIONS, BY OCCUPATIONAL ACTIVITY, FALL 2009</t>
  </si>
</sst>
</file>

<file path=xl/styles.xml><?xml version="1.0" encoding="utf-8"?>
<styleSheet xmlns="http://schemas.openxmlformats.org/spreadsheetml/2006/main">
  <fonts count="9">
    <font>
      <sz val="7"/>
      <name val="Times New Roman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NumberFormat="1" applyFont="1" applyAlignment="1" applyProtection="1">
      <protection locked="0"/>
    </xf>
    <xf numFmtId="3" fontId="1" fillId="0" borderId="0" xfId="0" applyNumberFormat="1" applyFont="1" applyFill="1" applyAlignment="1"/>
    <xf numFmtId="3" fontId="1" fillId="0" borderId="3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3" fontId="5" fillId="0" borderId="0" xfId="0" applyNumberFormat="1" applyFont="1" applyFill="1" applyAlignment="1"/>
    <xf numFmtId="0" fontId="1" fillId="0" borderId="0" xfId="0" applyNumberFormat="1" applyFont="1" applyFill="1" applyAlignment="1" applyProtection="1">
      <protection locked="0"/>
    </xf>
    <xf numFmtId="0" fontId="2" fillId="0" borderId="0" xfId="0" applyFont="1" applyFill="1" applyAlignment="1"/>
    <xf numFmtId="0" fontId="1" fillId="0" borderId="0" xfId="0" applyNumberFormat="1" applyFont="1" applyFill="1" applyBorder="1"/>
    <xf numFmtId="0" fontId="1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5" fillId="0" borderId="0" xfId="0" applyFont="1" applyFill="1" applyAlignment="1"/>
    <xf numFmtId="0" fontId="5" fillId="0" borderId="0" xfId="0" applyNumberFormat="1" applyFont="1" applyFill="1" applyAlignment="1" applyProtection="1">
      <protection locked="0"/>
    </xf>
    <xf numFmtId="0" fontId="1" fillId="0" borderId="3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3" fillId="2" borderId="0" xfId="0" applyFont="1" applyFill="1" applyAlignment="1"/>
    <xf numFmtId="0" fontId="1" fillId="0" borderId="2" xfId="0" applyFont="1" applyBorder="1" applyAlignment="1"/>
    <xf numFmtId="0" fontId="4" fillId="0" borderId="0" xfId="0" applyFont="1" applyAlignment="1">
      <alignment horizontal="left" wrapText="1"/>
    </xf>
    <xf numFmtId="0" fontId="5" fillId="0" borderId="0" xfId="0" applyFont="1" applyAlignment="1"/>
    <xf numFmtId="3" fontId="1" fillId="0" borderId="0" xfId="0" applyNumberFormat="1" applyFont="1" applyAlignment="1"/>
    <xf numFmtId="3" fontId="5" fillId="0" borderId="0" xfId="0" applyNumberFormat="1" applyFont="1" applyAlignment="1"/>
    <xf numFmtId="0" fontId="6" fillId="0" borderId="0" xfId="0" applyFont="1" applyAlignment="1"/>
    <xf numFmtId="0" fontId="6" fillId="0" borderId="0" xfId="0" applyNumberFormat="1" applyFont="1" applyAlignment="1" applyProtection="1">
      <protection locked="0"/>
    </xf>
    <xf numFmtId="3" fontId="6" fillId="0" borderId="0" xfId="0" applyNumberFormat="1" applyFont="1" applyAlignment="1"/>
    <xf numFmtId="0" fontId="5" fillId="0" borderId="0" xfId="0" applyNumberFormat="1" applyFont="1" applyAlignment="1" applyProtection="1">
      <protection locked="0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/>
    <xf numFmtId="0" fontId="1" fillId="0" borderId="0" xfId="0" applyFont="1" applyBorder="1" applyAlignment="1"/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0" fillId="0" borderId="0" xfId="0" applyNumberFormat="1"/>
    <xf numFmtId="0" fontId="8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7988"/>
  <sheetViews>
    <sheetView tabSelected="1" showOutlineSymbols="0" view="pageBreakPreview" zoomScale="40" zoomScaleNormal="100" zoomScaleSheetLayoutView="40" workbookViewId="0">
      <selection activeCell="C48" sqref="C48"/>
    </sheetView>
  </sheetViews>
  <sheetFormatPr defaultRowHeight="11.25"/>
  <cols>
    <col min="1" max="1" width="71.19921875" style="21" customWidth="1"/>
    <col min="2" max="4" width="17" style="21" customWidth="1"/>
    <col min="5" max="5" width="17.3984375" style="21" customWidth="1"/>
    <col min="6" max="6" width="17.59765625" style="21" bestFit="1" customWidth="1"/>
    <col min="7" max="7" width="17.3984375" style="21" customWidth="1"/>
    <col min="8" max="8" width="16.59765625" style="21" bestFit="1" customWidth="1"/>
    <col min="9" max="9" width="10.59765625" style="21" bestFit="1" customWidth="1"/>
    <col min="10" max="10" width="17" style="21" customWidth="1"/>
    <col min="11" max="11" width="9.796875" style="21" bestFit="1" customWidth="1"/>
    <col min="12" max="254" width="15.796875" style="21" customWidth="1"/>
    <col min="255" max="16384" width="9.59765625" style="12"/>
  </cols>
  <sheetData>
    <row r="1" spans="1:254" ht="12.7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ht="12.75" customHeight="1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"/>
      <c r="M3" s="9"/>
      <c r="N3" s="9"/>
      <c r="O3" s="9"/>
      <c r="P3" s="9"/>
      <c r="Q3" s="9"/>
      <c r="R3" s="9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ht="45.75" thickTop="1">
      <c r="A4" s="8"/>
      <c r="B4" s="39" t="s">
        <v>47</v>
      </c>
      <c r="C4" s="39" t="s">
        <v>48</v>
      </c>
      <c r="D4" s="39" t="s">
        <v>49</v>
      </c>
      <c r="E4" s="39" t="s">
        <v>53</v>
      </c>
      <c r="F4" s="39" t="s">
        <v>50</v>
      </c>
      <c r="G4" s="39" t="s">
        <v>54</v>
      </c>
      <c r="H4" s="39" t="s">
        <v>55</v>
      </c>
      <c r="I4" s="39" t="s">
        <v>51</v>
      </c>
      <c r="J4" s="39" t="s">
        <v>52</v>
      </c>
      <c r="K4" s="39" t="s">
        <v>56</v>
      </c>
      <c r="L4" s="9"/>
      <c r="M4" s="9"/>
      <c r="N4" s="9"/>
      <c r="O4" s="9"/>
      <c r="P4" s="9"/>
      <c r="Q4" s="9"/>
      <c r="R4" s="9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9"/>
      <c r="M5" s="9"/>
      <c r="N5" s="9"/>
      <c r="O5" s="9"/>
      <c r="P5" s="9"/>
      <c r="Q5" s="9"/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5" customHeight="1">
      <c r="A6" s="38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2.75" customHeight="1">
      <c r="A7" s="10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12.75" customHeight="1">
      <c r="A8" s="10" t="s">
        <v>34</v>
      </c>
      <c r="B8" s="14"/>
      <c r="C8" s="15">
        <v>55</v>
      </c>
      <c r="D8" s="15"/>
      <c r="E8" s="15">
        <v>43</v>
      </c>
      <c r="F8" s="15">
        <v>42</v>
      </c>
      <c r="G8" s="15">
        <v>57</v>
      </c>
      <c r="H8" s="15">
        <v>51</v>
      </c>
      <c r="I8" s="15">
        <v>6</v>
      </c>
      <c r="J8" s="15">
        <v>21</v>
      </c>
      <c r="K8" s="1">
        <v>275</v>
      </c>
      <c r="L8" s="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ht="12.75" customHeight="1">
      <c r="A9" s="10" t="s">
        <v>35</v>
      </c>
      <c r="B9" s="16"/>
      <c r="C9" s="17">
        <v>124</v>
      </c>
      <c r="D9" s="17">
        <v>28</v>
      </c>
      <c r="E9" s="17">
        <v>38</v>
      </c>
      <c r="F9" s="17">
        <v>111</v>
      </c>
      <c r="G9" s="17">
        <v>30</v>
      </c>
      <c r="H9" s="17">
        <v>69</v>
      </c>
      <c r="I9" s="17">
        <v>11</v>
      </c>
      <c r="J9" s="17">
        <v>65</v>
      </c>
      <c r="K9" s="1">
        <v>476</v>
      </c>
      <c r="L9" s="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ht="12.75" customHeight="1">
      <c r="A10" s="9" t="s">
        <v>36</v>
      </c>
      <c r="B10" s="1"/>
      <c r="C10" s="1">
        <v>189</v>
      </c>
      <c r="D10" s="1">
        <v>19</v>
      </c>
      <c r="E10" s="1">
        <v>28</v>
      </c>
      <c r="F10" s="1">
        <v>125</v>
      </c>
      <c r="G10" s="1">
        <v>6</v>
      </c>
      <c r="H10" s="1">
        <v>105</v>
      </c>
      <c r="I10" s="1">
        <v>25</v>
      </c>
      <c r="J10" s="1">
        <v>51</v>
      </c>
      <c r="K10" s="1">
        <v>548</v>
      </c>
      <c r="L10" s="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9" customFormat="1" ht="12.75" customHeight="1">
      <c r="A11" s="18" t="s">
        <v>37</v>
      </c>
      <c r="B11" s="11"/>
      <c r="C11" s="11">
        <v>650</v>
      </c>
      <c r="D11" s="11">
        <v>84</v>
      </c>
      <c r="E11" s="11">
        <v>77</v>
      </c>
      <c r="F11" s="11">
        <v>1153</v>
      </c>
      <c r="G11" s="11">
        <v>99</v>
      </c>
      <c r="H11" s="11">
        <v>360</v>
      </c>
      <c r="I11" s="11">
        <v>77</v>
      </c>
      <c r="J11" s="11">
        <v>196</v>
      </c>
      <c r="K11" s="11">
        <v>2696</v>
      </c>
      <c r="L11" s="1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2.75" customHeight="1">
      <c r="A12" s="9" t="s">
        <v>46</v>
      </c>
      <c r="B12" s="1">
        <v>3</v>
      </c>
      <c r="C12" s="1">
        <v>314</v>
      </c>
      <c r="D12" s="1">
        <v>56</v>
      </c>
      <c r="E12" s="1">
        <v>128</v>
      </c>
      <c r="F12" s="1">
        <v>196</v>
      </c>
      <c r="G12" s="1">
        <v>83</v>
      </c>
      <c r="H12" s="1">
        <v>274</v>
      </c>
      <c r="I12" s="1">
        <v>69</v>
      </c>
      <c r="J12" s="1">
        <v>152</v>
      </c>
      <c r="K12" s="1">
        <v>1275</v>
      </c>
      <c r="L12" s="1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ht="12.75" customHeight="1">
      <c r="A13" s="9" t="s">
        <v>38</v>
      </c>
      <c r="B13" s="15"/>
      <c r="C13" s="15">
        <v>192</v>
      </c>
      <c r="D13" s="15"/>
      <c r="E13" s="15">
        <v>22</v>
      </c>
      <c r="F13" s="15">
        <v>152</v>
      </c>
      <c r="G13" s="15">
        <v>12</v>
      </c>
      <c r="H13" s="15">
        <v>72</v>
      </c>
      <c r="I13" s="15">
        <v>13</v>
      </c>
      <c r="J13" s="1">
        <v>42</v>
      </c>
      <c r="K13" s="1">
        <v>505</v>
      </c>
      <c r="L13" s="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ht="12.75" customHeight="1">
      <c r="A14" s="9" t="s">
        <v>39</v>
      </c>
      <c r="B14" s="1"/>
      <c r="C14" s="1">
        <v>248</v>
      </c>
      <c r="D14" s="1">
        <v>8</v>
      </c>
      <c r="E14" s="1">
        <v>27</v>
      </c>
      <c r="F14" s="1">
        <v>208</v>
      </c>
      <c r="G14" s="1">
        <v>9</v>
      </c>
      <c r="H14" s="1">
        <v>112</v>
      </c>
      <c r="I14" s="1">
        <v>48</v>
      </c>
      <c r="J14" s="1">
        <v>94</v>
      </c>
      <c r="K14" s="1">
        <v>754</v>
      </c>
      <c r="L14" s="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ht="12.75" customHeight="1">
      <c r="A15" s="9" t="s">
        <v>40</v>
      </c>
      <c r="B15" s="1"/>
      <c r="C15" s="1">
        <v>428</v>
      </c>
      <c r="D15" s="1">
        <v>5</v>
      </c>
      <c r="E15" s="1">
        <v>64</v>
      </c>
      <c r="F15" s="1">
        <v>287</v>
      </c>
      <c r="G15" s="1">
        <v>64</v>
      </c>
      <c r="H15" s="1">
        <v>166</v>
      </c>
      <c r="I15" s="1">
        <v>92</v>
      </c>
      <c r="J15" s="1">
        <v>92</v>
      </c>
      <c r="K15" s="1">
        <v>1198</v>
      </c>
      <c r="L15" s="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ht="12.75" customHeight="1">
      <c r="A16" s="9" t="s">
        <v>41</v>
      </c>
      <c r="B16" s="1"/>
      <c r="C16" s="1">
        <v>336</v>
      </c>
      <c r="D16" s="1">
        <v>9</v>
      </c>
      <c r="E16" s="1">
        <v>26</v>
      </c>
      <c r="F16" s="1">
        <v>190</v>
      </c>
      <c r="G16" s="1">
        <v>10</v>
      </c>
      <c r="H16" s="1">
        <v>97</v>
      </c>
      <c r="I16" s="1">
        <v>28</v>
      </c>
      <c r="J16" s="1">
        <v>90</v>
      </c>
      <c r="K16" s="1">
        <v>786</v>
      </c>
      <c r="L16" s="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ht="12.75" customHeight="1">
      <c r="A17" s="10" t="s">
        <v>42</v>
      </c>
      <c r="B17" s="10"/>
      <c r="C17" s="9">
        <v>460</v>
      </c>
      <c r="D17" s="9"/>
      <c r="E17" s="9">
        <v>113</v>
      </c>
      <c r="F17" s="9">
        <v>247</v>
      </c>
      <c r="G17" s="9">
        <v>121</v>
      </c>
      <c r="H17" s="9">
        <v>182</v>
      </c>
      <c r="I17" s="9">
        <v>82</v>
      </c>
      <c r="J17" s="9">
        <v>156</v>
      </c>
      <c r="K17" s="1">
        <v>1361</v>
      </c>
      <c r="L17" s="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254" ht="12.75" customHeight="1">
      <c r="A18" s="9" t="s">
        <v>43</v>
      </c>
      <c r="B18" s="1">
        <v>20</v>
      </c>
      <c r="C18" s="1">
        <v>924</v>
      </c>
      <c r="D18" s="1">
        <v>2067</v>
      </c>
      <c r="E18" s="1">
        <v>806</v>
      </c>
      <c r="F18" s="1">
        <v>4111</v>
      </c>
      <c r="G18" s="1">
        <v>1820</v>
      </c>
      <c r="H18" s="1">
        <v>3061</v>
      </c>
      <c r="I18" s="1">
        <v>522</v>
      </c>
      <c r="J18" s="1">
        <v>2105</v>
      </c>
      <c r="K18" s="1">
        <v>15436</v>
      </c>
      <c r="L18" s="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1:254" ht="12.75" customHeight="1">
      <c r="A19" s="9" t="s">
        <v>44</v>
      </c>
      <c r="B19" s="1">
        <v>4</v>
      </c>
      <c r="C19" s="1">
        <v>444</v>
      </c>
      <c r="D19" s="1">
        <v>789</v>
      </c>
      <c r="E19" s="1">
        <v>284</v>
      </c>
      <c r="F19" s="1">
        <v>423</v>
      </c>
      <c r="G19" s="1">
        <v>221</v>
      </c>
      <c r="H19" s="1">
        <v>399</v>
      </c>
      <c r="I19" s="1">
        <v>76</v>
      </c>
      <c r="J19" s="1">
        <v>188</v>
      </c>
      <c r="K19" s="1">
        <v>2828</v>
      </c>
      <c r="L19" s="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ht="12.75" customHeight="1">
      <c r="A20" s="9" t="s">
        <v>45</v>
      </c>
      <c r="B20" s="1">
        <v>7</v>
      </c>
      <c r="C20" s="1">
        <v>396</v>
      </c>
      <c r="D20" s="1">
        <v>136</v>
      </c>
      <c r="E20" s="1">
        <v>166</v>
      </c>
      <c r="F20" s="1">
        <v>343</v>
      </c>
      <c r="G20" s="1">
        <v>81</v>
      </c>
      <c r="H20" s="1">
        <v>262</v>
      </c>
      <c r="I20" s="1">
        <v>62</v>
      </c>
      <c r="J20" s="1">
        <v>215</v>
      </c>
      <c r="K20" s="1">
        <v>1668</v>
      </c>
      <c r="L20" s="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ht="12.75" customHeight="1">
      <c r="A21" s="9" t="s">
        <v>105</v>
      </c>
      <c r="B21" s="1"/>
      <c r="C21" s="1"/>
      <c r="D21" s="1">
        <v>2</v>
      </c>
      <c r="E21" s="1">
        <v>109</v>
      </c>
      <c r="F21" s="1">
        <v>367</v>
      </c>
      <c r="G21" s="1">
        <v>11</v>
      </c>
      <c r="H21" s="1">
        <v>94</v>
      </c>
      <c r="I21" s="1"/>
      <c r="J21" s="1">
        <v>10</v>
      </c>
      <c r="K21" s="1">
        <v>593</v>
      </c>
      <c r="L21" s="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ht="12.75" customHeight="1">
      <c r="A22" s="9" t="s">
        <v>21</v>
      </c>
      <c r="B22" s="1">
        <f>SUM(B8:B21)</f>
        <v>34</v>
      </c>
      <c r="C22" s="1">
        <f t="shared" ref="C22:J22" si="0">SUM(C8:C21)</f>
        <v>4760</v>
      </c>
      <c r="D22" s="1">
        <f t="shared" si="0"/>
        <v>3203</v>
      </c>
      <c r="E22" s="1">
        <f t="shared" si="0"/>
        <v>1931</v>
      </c>
      <c r="F22" s="1">
        <f t="shared" si="0"/>
        <v>7955</v>
      </c>
      <c r="G22" s="1">
        <f t="shared" si="0"/>
        <v>2624</v>
      </c>
      <c r="H22" s="1">
        <f t="shared" si="0"/>
        <v>5304</v>
      </c>
      <c r="I22" s="1">
        <f t="shared" si="0"/>
        <v>1111</v>
      </c>
      <c r="J22" s="1">
        <f t="shared" si="0"/>
        <v>3477</v>
      </c>
      <c r="K22" s="1">
        <f t="shared" ref="K22" si="1">SUM(B22:J22)</f>
        <v>30399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ht="12.75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ht="15" customHeight="1">
      <c r="A24" s="38" t="s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ht="12.75" customHeight="1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ht="12.75" customHeight="1">
      <c r="A26" s="40" t="s">
        <v>57</v>
      </c>
      <c r="B26" s="41"/>
      <c r="C26" s="41">
        <v>70</v>
      </c>
      <c r="D26" s="41">
        <v>10</v>
      </c>
      <c r="E26" s="41">
        <v>6</v>
      </c>
      <c r="F26" s="41">
        <v>72</v>
      </c>
      <c r="G26" s="41">
        <v>4</v>
      </c>
      <c r="H26" s="41">
        <v>40</v>
      </c>
      <c r="I26" s="41">
        <v>1</v>
      </c>
      <c r="J26" s="41">
        <v>12</v>
      </c>
      <c r="K26" s="41">
        <v>215</v>
      </c>
      <c r="L26" s="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ht="12.75" customHeight="1">
      <c r="A27" s="40" t="s">
        <v>58</v>
      </c>
      <c r="B27" s="41"/>
      <c r="C27" s="41">
        <v>65</v>
      </c>
      <c r="D27" s="41">
        <v>7</v>
      </c>
      <c r="E27" s="41">
        <v>19</v>
      </c>
      <c r="F27" s="41">
        <v>22</v>
      </c>
      <c r="G27" s="41">
        <v>27</v>
      </c>
      <c r="H27" s="41">
        <v>42</v>
      </c>
      <c r="I27" s="41"/>
      <c r="J27" s="41">
        <v>20</v>
      </c>
      <c r="K27" s="41">
        <v>202</v>
      </c>
      <c r="L27" s="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ht="12.75" customHeight="1">
      <c r="A28" s="40" t="s">
        <v>59</v>
      </c>
      <c r="B28" s="41"/>
      <c r="C28" s="41">
        <v>82</v>
      </c>
      <c r="D28" s="41">
        <v>7</v>
      </c>
      <c r="E28" s="41">
        <v>6</v>
      </c>
      <c r="F28" s="41">
        <v>38</v>
      </c>
      <c r="G28" s="41">
        <v>36</v>
      </c>
      <c r="H28" s="41">
        <v>60</v>
      </c>
      <c r="I28" s="41">
        <v>11</v>
      </c>
      <c r="J28" s="41">
        <v>28</v>
      </c>
      <c r="K28" s="41">
        <v>268</v>
      </c>
      <c r="L28" s="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s="19" customFormat="1" ht="12.75" customHeight="1">
      <c r="A29" s="40" t="s">
        <v>60</v>
      </c>
      <c r="B29" s="41"/>
      <c r="C29" s="41">
        <v>45</v>
      </c>
      <c r="D29" s="41">
        <v>38</v>
      </c>
      <c r="E29" s="41">
        <v>8</v>
      </c>
      <c r="F29" s="41">
        <v>23</v>
      </c>
      <c r="G29" s="41">
        <v>23</v>
      </c>
      <c r="H29" s="41">
        <v>13</v>
      </c>
      <c r="I29" s="41">
        <v>2</v>
      </c>
      <c r="J29" s="41">
        <v>13</v>
      </c>
      <c r="K29" s="41">
        <v>165</v>
      </c>
      <c r="L29" s="11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2.75" customHeight="1">
      <c r="A30" s="40" t="s">
        <v>61</v>
      </c>
      <c r="B30" s="41"/>
      <c r="C30" s="41">
        <v>36</v>
      </c>
      <c r="D30" s="41">
        <v>5</v>
      </c>
      <c r="E30" s="41">
        <v>9</v>
      </c>
      <c r="F30" s="41">
        <v>21</v>
      </c>
      <c r="G30" s="41">
        <v>2</v>
      </c>
      <c r="H30" s="41">
        <v>14</v>
      </c>
      <c r="I30" s="41">
        <v>4</v>
      </c>
      <c r="J30" s="41">
        <v>7</v>
      </c>
      <c r="K30" s="41">
        <v>98</v>
      </c>
      <c r="L30" s="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12.75" customHeight="1">
      <c r="A31" s="40" t="s">
        <v>62</v>
      </c>
      <c r="B31" s="41"/>
      <c r="C31" s="41"/>
      <c r="D31" s="41">
        <v>13</v>
      </c>
      <c r="E31" s="41">
        <v>11</v>
      </c>
      <c r="F31" s="41">
        <v>20</v>
      </c>
      <c r="G31" s="41">
        <v>7</v>
      </c>
      <c r="H31" s="41">
        <v>11</v>
      </c>
      <c r="I31" s="41">
        <v>9</v>
      </c>
      <c r="J31" s="41">
        <v>10</v>
      </c>
      <c r="K31" s="41">
        <v>81</v>
      </c>
      <c r="L31" s="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ht="12.75" customHeight="1">
      <c r="A32" s="40" t="s">
        <v>63</v>
      </c>
      <c r="B32" s="41"/>
      <c r="C32" s="41"/>
      <c r="D32" s="41"/>
      <c r="E32" s="41">
        <v>36</v>
      </c>
      <c r="F32" s="41">
        <v>75</v>
      </c>
      <c r="G32" s="41">
        <v>12</v>
      </c>
      <c r="H32" s="41">
        <v>13</v>
      </c>
      <c r="I32" s="41">
        <v>6</v>
      </c>
      <c r="J32" s="41"/>
      <c r="K32" s="41">
        <v>142</v>
      </c>
      <c r="L32" s="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ht="12.75" customHeight="1">
      <c r="A33" s="40" t="s">
        <v>64</v>
      </c>
      <c r="B33" s="41"/>
      <c r="C33" s="41">
        <v>85</v>
      </c>
      <c r="D33" s="41"/>
      <c r="E33" s="41">
        <v>11</v>
      </c>
      <c r="F33" s="41">
        <v>42</v>
      </c>
      <c r="G33" s="41">
        <v>2</v>
      </c>
      <c r="H33" s="41">
        <v>35</v>
      </c>
      <c r="I33" s="41">
        <v>7</v>
      </c>
      <c r="J33" s="41">
        <v>17</v>
      </c>
      <c r="K33" s="41">
        <v>199</v>
      </c>
      <c r="L33" s="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ht="12.75" customHeight="1">
      <c r="A34" s="40" t="s">
        <v>65</v>
      </c>
      <c r="B34" s="41"/>
      <c r="C34" s="41">
        <v>52</v>
      </c>
      <c r="D34" s="41"/>
      <c r="E34" s="41">
        <v>8</v>
      </c>
      <c r="F34" s="41">
        <v>37</v>
      </c>
      <c r="G34" s="41">
        <v>3</v>
      </c>
      <c r="H34" s="41">
        <v>15</v>
      </c>
      <c r="I34" s="41">
        <v>7</v>
      </c>
      <c r="J34" s="41">
        <v>14</v>
      </c>
      <c r="K34" s="41">
        <v>136</v>
      </c>
      <c r="L34" s="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ht="12.75" customHeight="1">
      <c r="A35" s="40" t="s">
        <v>66</v>
      </c>
      <c r="B35" s="41"/>
      <c r="C35" s="41">
        <v>81</v>
      </c>
      <c r="D35" s="41">
        <v>22</v>
      </c>
      <c r="E35" s="41">
        <v>18</v>
      </c>
      <c r="F35" s="41">
        <v>72</v>
      </c>
      <c r="G35" s="41">
        <v>5</v>
      </c>
      <c r="H35" s="41">
        <v>34</v>
      </c>
      <c r="I35" s="41">
        <v>10</v>
      </c>
      <c r="J35" s="41">
        <v>26</v>
      </c>
      <c r="K35" s="41">
        <v>268</v>
      </c>
      <c r="L35" s="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ht="12.75" customHeight="1">
      <c r="A36" s="40" t="s">
        <v>67</v>
      </c>
      <c r="B36" s="41"/>
      <c r="C36" s="41">
        <v>52</v>
      </c>
      <c r="D36" s="41">
        <v>8</v>
      </c>
      <c r="E36" s="41">
        <v>35</v>
      </c>
      <c r="F36" s="41">
        <v>25</v>
      </c>
      <c r="G36" s="41"/>
      <c r="H36" s="41">
        <v>38</v>
      </c>
      <c r="I36" s="41">
        <v>1</v>
      </c>
      <c r="J36" s="41">
        <v>24</v>
      </c>
      <c r="K36" s="41">
        <v>183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ht="12.75" customHeight="1">
      <c r="A37" s="40" t="s">
        <v>68</v>
      </c>
      <c r="B37" s="41"/>
      <c r="C37" s="41">
        <v>31</v>
      </c>
      <c r="D37" s="41">
        <v>2</v>
      </c>
      <c r="E37" s="41">
        <v>8</v>
      </c>
      <c r="F37" s="41">
        <v>29</v>
      </c>
      <c r="G37" s="41">
        <v>9</v>
      </c>
      <c r="H37" s="41">
        <v>23</v>
      </c>
      <c r="I37" s="41"/>
      <c r="J37" s="41">
        <v>12</v>
      </c>
      <c r="K37" s="41">
        <v>114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ht="12.75" customHeight="1">
      <c r="A38" s="40" t="s">
        <v>69</v>
      </c>
      <c r="B38" s="41"/>
      <c r="C38" s="41">
        <v>59</v>
      </c>
      <c r="D38" s="41">
        <v>9</v>
      </c>
      <c r="E38" s="41">
        <v>37</v>
      </c>
      <c r="F38" s="41">
        <v>29</v>
      </c>
      <c r="G38" s="41">
        <v>6</v>
      </c>
      <c r="H38" s="41">
        <v>38</v>
      </c>
      <c r="I38" s="41">
        <v>1</v>
      </c>
      <c r="J38" s="41">
        <v>18</v>
      </c>
      <c r="K38" s="41">
        <v>197</v>
      </c>
      <c r="L38" s="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ht="12.75" customHeight="1">
      <c r="A39" s="40" t="s">
        <v>70</v>
      </c>
      <c r="B39" s="41"/>
      <c r="C39" s="41">
        <v>25</v>
      </c>
      <c r="D39" s="41">
        <v>10</v>
      </c>
      <c r="E39" s="41">
        <v>12</v>
      </c>
      <c r="F39" s="41">
        <v>33</v>
      </c>
      <c r="G39" s="41">
        <v>1</v>
      </c>
      <c r="H39" s="41">
        <v>22</v>
      </c>
      <c r="I39" s="41"/>
      <c r="J39" s="41">
        <v>8</v>
      </c>
      <c r="K39" s="41">
        <v>111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s="19" customFormat="1" ht="12.75" customHeight="1">
      <c r="A40" s="40" t="s">
        <v>71</v>
      </c>
      <c r="B40" s="41"/>
      <c r="C40" s="41">
        <v>149</v>
      </c>
      <c r="D40" s="41">
        <v>32</v>
      </c>
      <c r="E40" s="41">
        <v>55</v>
      </c>
      <c r="F40" s="41">
        <v>96</v>
      </c>
      <c r="G40" s="41">
        <v>5</v>
      </c>
      <c r="H40" s="41">
        <v>87</v>
      </c>
      <c r="I40" s="41">
        <v>3</v>
      </c>
      <c r="J40" s="41">
        <v>70</v>
      </c>
      <c r="K40" s="41">
        <v>497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pans="1:254" ht="12.75" customHeight="1">
      <c r="A41" s="40" t="s">
        <v>72</v>
      </c>
      <c r="B41" s="41"/>
      <c r="C41" s="41"/>
      <c r="D41" s="41"/>
      <c r="E41" s="41">
        <v>19</v>
      </c>
      <c r="F41" s="41">
        <v>164</v>
      </c>
      <c r="G41" s="41">
        <v>32</v>
      </c>
      <c r="H41" s="41">
        <v>63</v>
      </c>
      <c r="I41" s="41">
        <v>2</v>
      </c>
      <c r="J41" s="41">
        <v>7</v>
      </c>
      <c r="K41" s="41">
        <v>287</v>
      </c>
      <c r="L41" s="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ht="12.75" customHeight="1">
      <c r="A42" s="40" t="s">
        <v>73</v>
      </c>
      <c r="B42" s="41"/>
      <c r="C42" s="41">
        <v>118</v>
      </c>
      <c r="D42" s="41"/>
      <c r="E42" s="41">
        <v>7</v>
      </c>
      <c r="F42" s="41">
        <v>88</v>
      </c>
      <c r="G42" s="41">
        <v>33</v>
      </c>
      <c r="H42" s="41">
        <v>69</v>
      </c>
      <c r="I42" s="41">
        <v>17</v>
      </c>
      <c r="J42" s="41">
        <v>40</v>
      </c>
      <c r="K42" s="41">
        <v>372</v>
      </c>
      <c r="L42" s="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ht="12.75" customHeight="1">
      <c r="A43" s="40" t="s">
        <v>74</v>
      </c>
      <c r="B43" s="41"/>
      <c r="C43" s="41">
        <v>131</v>
      </c>
      <c r="D43" s="41"/>
      <c r="E43" s="41">
        <v>6</v>
      </c>
      <c r="F43" s="41">
        <v>58</v>
      </c>
      <c r="G43" s="41">
        <v>35</v>
      </c>
      <c r="H43" s="41">
        <v>62</v>
      </c>
      <c r="I43" s="41">
        <v>16</v>
      </c>
      <c r="J43" s="41">
        <v>38</v>
      </c>
      <c r="K43" s="41">
        <v>346</v>
      </c>
      <c r="L43" s="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ht="12.75" customHeight="1">
      <c r="A44" s="40" t="s">
        <v>75</v>
      </c>
      <c r="B44" s="41"/>
      <c r="C44" s="41">
        <v>183</v>
      </c>
      <c r="D44" s="41"/>
      <c r="E44" s="41">
        <v>7</v>
      </c>
      <c r="F44" s="41">
        <v>73</v>
      </c>
      <c r="G44" s="41">
        <v>49</v>
      </c>
      <c r="H44" s="41">
        <v>73</v>
      </c>
      <c r="I44" s="41">
        <v>17</v>
      </c>
      <c r="J44" s="41">
        <v>43</v>
      </c>
      <c r="K44" s="41">
        <v>445</v>
      </c>
      <c r="L44" s="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ht="12.75" customHeight="1">
      <c r="A45" s="40" t="s">
        <v>76</v>
      </c>
      <c r="B45" s="41"/>
      <c r="C45" s="41">
        <v>9</v>
      </c>
      <c r="D45" s="41"/>
      <c r="E45" s="41">
        <v>3</v>
      </c>
      <c r="F45" s="41">
        <v>9</v>
      </c>
      <c r="G45" s="41">
        <v>2</v>
      </c>
      <c r="H45" s="41">
        <v>5</v>
      </c>
      <c r="I45" s="41">
        <v>1</v>
      </c>
      <c r="J45" s="41">
        <v>5</v>
      </c>
      <c r="K45" s="41">
        <v>34</v>
      </c>
      <c r="L45" s="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ht="12.75" customHeight="1">
      <c r="A46" s="40" t="s">
        <v>77</v>
      </c>
      <c r="B46" s="41"/>
      <c r="C46" s="41">
        <v>93</v>
      </c>
      <c r="D46" s="41"/>
      <c r="E46" s="41">
        <v>27</v>
      </c>
      <c r="F46" s="41">
        <v>113</v>
      </c>
      <c r="G46" s="41">
        <v>24</v>
      </c>
      <c r="H46" s="41">
        <v>80</v>
      </c>
      <c r="I46" s="41"/>
      <c r="J46" s="41">
        <v>77</v>
      </c>
      <c r="K46" s="41">
        <v>414</v>
      </c>
      <c r="L46" s="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ht="12.75" customHeight="1">
      <c r="A47" s="40" t="s">
        <v>78</v>
      </c>
      <c r="B47" s="41"/>
      <c r="C47" s="41">
        <v>51</v>
      </c>
      <c r="D47" s="41">
        <v>16</v>
      </c>
      <c r="E47" s="41">
        <v>7</v>
      </c>
      <c r="F47" s="41">
        <v>47</v>
      </c>
      <c r="G47" s="41">
        <v>3</v>
      </c>
      <c r="H47" s="41">
        <v>35</v>
      </c>
      <c r="I47" s="41">
        <v>1</v>
      </c>
      <c r="J47" s="41">
        <v>14</v>
      </c>
      <c r="K47" s="41">
        <v>174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ht="12.75" customHeight="1">
      <c r="A48" s="40" t="s">
        <v>79</v>
      </c>
      <c r="B48" s="41"/>
      <c r="C48" s="41">
        <v>61</v>
      </c>
      <c r="D48" s="41">
        <v>2</v>
      </c>
      <c r="E48" s="41">
        <v>3</v>
      </c>
      <c r="F48" s="41">
        <v>47</v>
      </c>
      <c r="G48" s="41">
        <v>9</v>
      </c>
      <c r="H48" s="41">
        <v>35</v>
      </c>
      <c r="I48" s="41"/>
      <c r="J48" s="41">
        <v>14</v>
      </c>
      <c r="K48" s="41">
        <v>171</v>
      </c>
      <c r="L48" s="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ht="12.75" customHeight="1">
      <c r="A49" s="9" t="s">
        <v>21</v>
      </c>
      <c r="B49" s="1">
        <f>SUM(B26:B48)</f>
        <v>0</v>
      </c>
      <c r="C49" s="1">
        <f>SUM(C26:C48)</f>
        <v>1478</v>
      </c>
      <c r="D49" s="1">
        <f t="shared" ref="D49:J49" si="2">SUM(D26:D48)</f>
        <v>181</v>
      </c>
      <c r="E49" s="1">
        <f t="shared" si="2"/>
        <v>358</v>
      </c>
      <c r="F49" s="1">
        <f t="shared" si="2"/>
        <v>1233</v>
      </c>
      <c r="G49" s="1">
        <f t="shared" si="2"/>
        <v>329</v>
      </c>
      <c r="H49" s="1">
        <f t="shared" si="2"/>
        <v>907</v>
      </c>
      <c r="I49" s="1">
        <f t="shared" si="2"/>
        <v>116</v>
      </c>
      <c r="J49" s="1">
        <f t="shared" si="2"/>
        <v>517</v>
      </c>
      <c r="K49" s="1">
        <f t="shared" ref="K49" si="3">SUM(B49:J49)</f>
        <v>5119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ht="12.75" customHeight="1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ht="12.75" customHeight="1" thickBot="1">
      <c r="A51" s="20" t="s">
        <v>23</v>
      </c>
      <c r="B51" s="2">
        <f>SUM(B22+B49)</f>
        <v>34</v>
      </c>
      <c r="C51" s="2">
        <f>SUM(C22+C49)</f>
        <v>6238</v>
      </c>
      <c r="D51" s="2">
        <f t="shared" ref="D51:J51" si="4">SUM(D22+D49)</f>
        <v>3384</v>
      </c>
      <c r="E51" s="2">
        <f t="shared" si="4"/>
        <v>2289</v>
      </c>
      <c r="F51" s="2">
        <f t="shared" si="4"/>
        <v>9188</v>
      </c>
      <c r="G51" s="2">
        <f t="shared" si="4"/>
        <v>2953</v>
      </c>
      <c r="H51" s="2">
        <f t="shared" si="4"/>
        <v>6211</v>
      </c>
      <c r="I51" s="2">
        <f t="shared" si="4"/>
        <v>1227</v>
      </c>
      <c r="J51" s="2">
        <f t="shared" si="4"/>
        <v>3994</v>
      </c>
      <c r="K51" s="2">
        <f>SUM(B51:J51)</f>
        <v>35518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ht="12.75" customHeight="1" thickTop="1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ht="12.75" customHeight="1">
      <c r="A53" s="9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s="23" customFormat="1" ht="12.75" customHeight="1">
      <c r="A55" s="22" t="s">
        <v>27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12.75" customHeight="1">
      <c r="A56" s="22" t="s">
        <v>107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12.75" customHeight="1">
      <c r="A57" s="24"/>
      <c r="B57" s="3"/>
      <c r="C57" s="3"/>
      <c r="D57" s="3"/>
      <c r="E57" s="3"/>
      <c r="F57" s="3"/>
      <c r="G57" s="3"/>
      <c r="H57" s="3"/>
      <c r="I57" s="3"/>
      <c r="J57" s="3"/>
      <c r="K57" s="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12.75" customHeight="1">
      <c r="A58" s="22"/>
      <c r="B58" s="4" t="s">
        <v>26</v>
      </c>
      <c r="C58" s="4" t="s">
        <v>0</v>
      </c>
      <c r="D58" s="4" t="s">
        <v>0</v>
      </c>
      <c r="E58" s="5" t="s">
        <v>1</v>
      </c>
      <c r="F58" s="5" t="s">
        <v>2</v>
      </c>
      <c r="G58" s="5"/>
      <c r="H58" s="5" t="s">
        <v>3</v>
      </c>
      <c r="I58" s="9"/>
      <c r="J58" s="9"/>
      <c r="K58" s="9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12.75" customHeight="1">
      <c r="A59" s="22"/>
      <c r="B59" s="5" t="s">
        <v>4</v>
      </c>
      <c r="C59" s="4" t="s">
        <v>4</v>
      </c>
      <c r="D59" s="5" t="s">
        <v>5</v>
      </c>
      <c r="E59" s="5" t="s">
        <v>6</v>
      </c>
      <c r="F59" s="5" t="s">
        <v>7</v>
      </c>
      <c r="G59" s="5" t="s">
        <v>8</v>
      </c>
      <c r="H59" s="5" t="s">
        <v>9</v>
      </c>
      <c r="I59" s="5" t="s">
        <v>10</v>
      </c>
      <c r="J59" s="5" t="s">
        <v>11</v>
      </c>
      <c r="K59" s="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12.75" customHeight="1">
      <c r="A60" s="24"/>
      <c r="B60" s="6" t="s">
        <v>12</v>
      </c>
      <c r="C60" s="6" t="s">
        <v>12</v>
      </c>
      <c r="D60" s="6" t="s">
        <v>12</v>
      </c>
      <c r="E60" s="6" t="s">
        <v>13</v>
      </c>
      <c r="F60" s="6" t="s">
        <v>14</v>
      </c>
      <c r="G60" s="6" t="s">
        <v>15</v>
      </c>
      <c r="H60" s="6" t="s">
        <v>16</v>
      </c>
      <c r="I60" s="6" t="s">
        <v>17</v>
      </c>
      <c r="J60" s="6" t="s">
        <v>18</v>
      </c>
      <c r="K60" s="6" t="s">
        <v>19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12.75" customHeight="1">
      <c r="A61" s="25"/>
      <c r="B61" s="7"/>
      <c r="C61" s="7"/>
      <c r="D61" s="7"/>
      <c r="E61" s="7"/>
      <c r="F61" s="7"/>
      <c r="G61" s="7"/>
      <c r="H61" s="7"/>
      <c r="I61" s="7"/>
      <c r="J61" s="7"/>
      <c r="K61" s="7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12.75" customHeight="1">
      <c r="A62" s="26" t="s">
        <v>28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12.75" customHeight="1">
      <c r="A63" s="22"/>
      <c r="B63" s="9"/>
      <c r="C63" s="9"/>
      <c r="D63" s="9"/>
      <c r="E63" s="9"/>
      <c r="F63" s="9"/>
      <c r="G63" s="9"/>
      <c r="H63" s="9"/>
      <c r="I63" s="9"/>
      <c r="J63" s="9"/>
      <c r="K63" s="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12.75" customHeight="1">
      <c r="A64" s="40" t="s">
        <v>82</v>
      </c>
      <c r="B64" s="41"/>
      <c r="C64" s="41">
        <v>64</v>
      </c>
      <c r="D64" s="41">
        <v>1</v>
      </c>
      <c r="E64" s="41">
        <v>39</v>
      </c>
      <c r="F64" s="41">
        <v>47</v>
      </c>
      <c r="G64" s="41"/>
      <c r="H64" s="41">
        <v>31</v>
      </c>
      <c r="I64" s="41"/>
      <c r="J64" s="41">
        <v>16</v>
      </c>
      <c r="K64" s="41">
        <v>198</v>
      </c>
      <c r="L64" s="28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12.75" customHeight="1">
      <c r="A65" s="42" t="s">
        <v>103</v>
      </c>
      <c r="B65" s="41"/>
      <c r="C65" s="41"/>
      <c r="D65" s="41">
        <v>4</v>
      </c>
      <c r="E65" s="41">
        <v>2</v>
      </c>
      <c r="F65" s="41">
        <v>7</v>
      </c>
      <c r="G65" s="41"/>
      <c r="H65" s="41">
        <v>7</v>
      </c>
      <c r="I65" s="41"/>
      <c r="J65" s="41"/>
      <c r="K65" s="41">
        <v>20</v>
      </c>
      <c r="L65" s="28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12.75" customHeight="1">
      <c r="A66" s="42" t="s">
        <v>104</v>
      </c>
      <c r="B66" s="41"/>
      <c r="C66" s="41">
        <v>57</v>
      </c>
      <c r="D66" s="41">
        <v>2</v>
      </c>
      <c r="E66" s="41">
        <v>8</v>
      </c>
      <c r="F66" s="41">
        <v>48</v>
      </c>
      <c r="G66" s="41"/>
      <c r="H66" s="41">
        <v>35</v>
      </c>
      <c r="I66" s="41">
        <v>6</v>
      </c>
      <c r="J66" s="41">
        <v>20</v>
      </c>
      <c r="K66" s="41">
        <v>176</v>
      </c>
      <c r="L66" s="28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12.75" customHeight="1">
      <c r="A67" s="40" t="s">
        <v>29</v>
      </c>
      <c r="B67" s="41"/>
      <c r="C67" s="41">
        <v>86</v>
      </c>
      <c r="D67" s="41"/>
      <c r="E67" s="41">
        <v>9</v>
      </c>
      <c r="F67" s="41">
        <v>40</v>
      </c>
      <c r="G67" s="41">
        <v>3</v>
      </c>
      <c r="H67" s="41">
        <v>37</v>
      </c>
      <c r="I67" s="41">
        <v>64</v>
      </c>
      <c r="J67" s="41">
        <v>22</v>
      </c>
      <c r="K67" s="41">
        <v>261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12.75" customHeight="1">
      <c r="A68" s="40" t="s">
        <v>83</v>
      </c>
      <c r="B68" s="41"/>
      <c r="C68" s="41">
        <v>58</v>
      </c>
      <c r="D68" s="41">
        <v>8</v>
      </c>
      <c r="E68" s="41">
        <v>277</v>
      </c>
      <c r="F68" s="41">
        <v>31</v>
      </c>
      <c r="G68" s="41">
        <v>4</v>
      </c>
      <c r="H68" s="41">
        <v>118</v>
      </c>
      <c r="I68" s="41">
        <v>9</v>
      </c>
      <c r="J68" s="41">
        <v>35</v>
      </c>
      <c r="K68" s="41">
        <v>540</v>
      </c>
      <c r="L68" s="28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12.75" customHeight="1">
      <c r="A69" s="40" t="s">
        <v>84</v>
      </c>
      <c r="B69" s="41"/>
      <c r="C69" s="41">
        <v>45</v>
      </c>
      <c r="D69" s="41"/>
      <c r="E69" s="41">
        <v>14</v>
      </c>
      <c r="F69" s="41">
        <v>50</v>
      </c>
      <c r="G69" s="41">
        <v>10</v>
      </c>
      <c r="H69" s="41">
        <v>12</v>
      </c>
      <c r="I69" s="41">
        <v>4</v>
      </c>
      <c r="J69" s="41">
        <v>23</v>
      </c>
      <c r="K69" s="41">
        <v>158</v>
      </c>
      <c r="L69" s="28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12.75" customHeight="1">
      <c r="A70" s="40" t="s">
        <v>85</v>
      </c>
      <c r="B70" s="41"/>
      <c r="C70" s="41">
        <v>131</v>
      </c>
      <c r="D70" s="41">
        <v>3</v>
      </c>
      <c r="E70" s="41">
        <v>60</v>
      </c>
      <c r="F70" s="41">
        <v>112</v>
      </c>
      <c r="G70" s="41"/>
      <c r="H70" s="41">
        <v>64</v>
      </c>
      <c r="I70" s="41">
        <v>1</v>
      </c>
      <c r="J70" s="41">
        <v>60</v>
      </c>
      <c r="K70" s="41">
        <v>431</v>
      </c>
      <c r="L70" s="28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23" customFormat="1" ht="12.75" customHeight="1">
      <c r="A71" s="40" t="s">
        <v>86</v>
      </c>
      <c r="B71" s="41"/>
      <c r="C71" s="41"/>
      <c r="D71" s="41">
        <v>105</v>
      </c>
      <c r="E71" s="41">
        <v>46</v>
      </c>
      <c r="F71" s="41">
        <v>16</v>
      </c>
      <c r="G71" s="41">
        <v>18</v>
      </c>
      <c r="H71" s="41">
        <v>76</v>
      </c>
      <c r="I71" s="41">
        <v>14</v>
      </c>
      <c r="J71" s="41">
        <v>41</v>
      </c>
      <c r="K71" s="41">
        <v>316</v>
      </c>
      <c r="L71" s="28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s="31" customFormat="1" ht="12.75" customHeight="1">
      <c r="A72" s="40" t="s">
        <v>87</v>
      </c>
      <c r="B72" s="41"/>
      <c r="C72" s="41">
        <v>68</v>
      </c>
      <c r="D72" s="41">
        <v>7</v>
      </c>
      <c r="E72" s="41">
        <v>64</v>
      </c>
      <c r="F72" s="41">
        <v>72</v>
      </c>
      <c r="G72" s="41"/>
      <c r="H72" s="41">
        <v>50</v>
      </c>
      <c r="I72" s="41">
        <v>3</v>
      </c>
      <c r="J72" s="41">
        <v>26</v>
      </c>
      <c r="K72" s="41">
        <v>290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</row>
    <row r="73" spans="1:254" s="31" customFormat="1" ht="12.75" customHeight="1">
      <c r="A73" s="40" t="s">
        <v>88</v>
      </c>
      <c r="B73" s="41"/>
      <c r="C73" s="41">
        <v>54</v>
      </c>
      <c r="D73" s="41">
        <v>8</v>
      </c>
      <c r="E73" s="41">
        <v>27</v>
      </c>
      <c r="F73" s="41">
        <v>26</v>
      </c>
      <c r="G73" s="41"/>
      <c r="H73" s="41">
        <v>18</v>
      </c>
      <c r="I73" s="41"/>
      <c r="J73" s="41">
        <v>15</v>
      </c>
      <c r="K73" s="41">
        <v>148</v>
      </c>
      <c r="L73" s="32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</row>
    <row r="74" spans="1:254" s="23" customFormat="1" ht="12.75" customHeight="1">
      <c r="A74" s="40" t="s">
        <v>89</v>
      </c>
      <c r="B74" s="41"/>
      <c r="C74" s="41">
        <v>91</v>
      </c>
      <c r="D74" s="41">
        <v>122</v>
      </c>
      <c r="E74" s="41">
        <v>45</v>
      </c>
      <c r="F74" s="41">
        <v>53</v>
      </c>
      <c r="G74" s="41">
        <v>41</v>
      </c>
      <c r="H74" s="41">
        <v>49</v>
      </c>
      <c r="I74" s="41">
        <v>6</v>
      </c>
      <c r="J74" s="41">
        <v>42</v>
      </c>
      <c r="K74" s="41">
        <v>449</v>
      </c>
      <c r="L74" s="28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s="23" customFormat="1" ht="12.75" customHeight="1">
      <c r="A75" s="40" t="s">
        <v>90</v>
      </c>
      <c r="B75" s="41"/>
      <c r="C75" s="41">
        <v>84</v>
      </c>
      <c r="D75" s="41">
        <v>23</v>
      </c>
      <c r="E75" s="41">
        <v>80</v>
      </c>
      <c r="F75" s="41">
        <v>36</v>
      </c>
      <c r="G75" s="41"/>
      <c r="H75" s="41">
        <v>53</v>
      </c>
      <c r="I75" s="41">
        <v>1</v>
      </c>
      <c r="J75" s="41">
        <v>41</v>
      </c>
      <c r="K75" s="41">
        <v>318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s="23" customFormat="1" ht="12.75" customHeight="1">
      <c r="A76" s="40" t="s">
        <v>91</v>
      </c>
      <c r="B76" s="41"/>
      <c r="C76" s="41">
        <v>61</v>
      </c>
      <c r="D76" s="41">
        <v>9</v>
      </c>
      <c r="E76" s="41">
        <v>7</v>
      </c>
      <c r="F76" s="41">
        <v>74</v>
      </c>
      <c r="G76" s="41">
        <v>8</v>
      </c>
      <c r="H76" s="41">
        <v>35</v>
      </c>
      <c r="I76" s="41"/>
      <c r="J76" s="41">
        <v>20</v>
      </c>
      <c r="K76" s="41">
        <v>214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</row>
    <row r="77" spans="1:254" s="31" customFormat="1" ht="12.75" customHeight="1">
      <c r="A77" s="40" t="s">
        <v>92</v>
      </c>
      <c r="B77" s="41"/>
      <c r="C77" s="41">
        <v>73</v>
      </c>
      <c r="D77" s="41">
        <v>3</v>
      </c>
      <c r="E77" s="41">
        <v>11</v>
      </c>
      <c r="F77" s="41">
        <v>57</v>
      </c>
      <c r="G77" s="41"/>
      <c r="H77" s="41"/>
      <c r="I77" s="41"/>
      <c r="J77" s="41"/>
      <c r="K77" s="41">
        <v>144</v>
      </c>
      <c r="L77" s="32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</row>
    <row r="78" spans="1:254" s="23" customFormat="1" ht="12.75" customHeight="1">
      <c r="A78" s="40" t="s">
        <v>93</v>
      </c>
      <c r="B78" s="41"/>
      <c r="C78" s="41">
        <v>110</v>
      </c>
      <c r="D78" s="41">
        <v>8</v>
      </c>
      <c r="E78" s="41">
        <v>71</v>
      </c>
      <c r="F78" s="41">
        <v>62</v>
      </c>
      <c r="G78" s="41">
        <v>46</v>
      </c>
      <c r="H78" s="41">
        <v>169</v>
      </c>
      <c r="I78" s="41">
        <v>5</v>
      </c>
      <c r="J78" s="41">
        <v>34</v>
      </c>
      <c r="K78" s="41">
        <v>505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s="23" customFormat="1" ht="12.75" customHeight="1">
      <c r="A79" s="40" t="s">
        <v>94</v>
      </c>
      <c r="B79" s="41"/>
      <c r="C79" s="41">
        <v>115</v>
      </c>
      <c r="D79" s="41">
        <v>12</v>
      </c>
      <c r="E79" s="41">
        <v>33</v>
      </c>
      <c r="F79" s="41">
        <v>74</v>
      </c>
      <c r="G79" s="41">
        <v>15</v>
      </c>
      <c r="H79" s="41">
        <v>38</v>
      </c>
      <c r="I79" s="41">
        <v>10</v>
      </c>
      <c r="J79" s="41">
        <v>38</v>
      </c>
      <c r="K79" s="41">
        <v>335</v>
      </c>
      <c r="L79" s="28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s="23" customFormat="1" ht="12.75" customHeight="1">
      <c r="A80" s="40" t="s">
        <v>95</v>
      </c>
      <c r="B80" s="41"/>
      <c r="C80" s="41">
        <v>588</v>
      </c>
      <c r="D80" s="41">
        <v>608</v>
      </c>
      <c r="E80" s="41">
        <v>353</v>
      </c>
      <c r="F80" s="41">
        <v>908</v>
      </c>
      <c r="G80" s="41">
        <v>160</v>
      </c>
      <c r="H80" s="41">
        <v>768</v>
      </c>
      <c r="I80" s="41">
        <v>85</v>
      </c>
      <c r="J80" s="41">
        <v>369</v>
      </c>
      <c r="K80" s="41">
        <v>3839</v>
      </c>
      <c r="L80" s="28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</row>
    <row r="81" spans="1:254" s="31" customFormat="1" ht="12.75" customHeight="1">
      <c r="A81" s="40" t="s">
        <v>96</v>
      </c>
      <c r="B81" s="41"/>
      <c r="C81" s="41">
        <v>100</v>
      </c>
      <c r="D81" s="41">
        <v>26</v>
      </c>
      <c r="E81" s="41">
        <v>40</v>
      </c>
      <c r="F81" s="41">
        <v>44</v>
      </c>
      <c r="G81" s="41">
        <v>18</v>
      </c>
      <c r="H81" s="41">
        <v>39</v>
      </c>
      <c r="I81" s="41">
        <v>11</v>
      </c>
      <c r="J81" s="41">
        <v>29</v>
      </c>
      <c r="K81" s="41">
        <v>307</v>
      </c>
      <c r="L81" s="32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</row>
    <row r="82" spans="1:254" s="23" customFormat="1" ht="12.75" customHeight="1">
      <c r="A82" s="40" t="s">
        <v>97</v>
      </c>
      <c r="B82" s="41"/>
      <c r="C82" s="41">
        <v>55</v>
      </c>
      <c r="D82" s="41">
        <v>5</v>
      </c>
      <c r="E82" s="41">
        <v>17</v>
      </c>
      <c r="F82" s="41">
        <v>48</v>
      </c>
      <c r="G82" s="41"/>
      <c r="H82" s="41">
        <v>18</v>
      </c>
      <c r="I82" s="41"/>
      <c r="J82" s="41">
        <v>36</v>
      </c>
      <c r="K82" s="41">
        <v>179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31" customFormat="1" ht="12.75" customHeight="1">
      <c r="A83" s="40" t="s">
        <v>98</v>
      </c>
      <c r="B83" s="41">
        <v>9</v>
      </c>
      <c r="C83" s="41">
        <v>774</v>
      </c>
      <c r="D83" s="41">
        <v>2260</v>
      </c>
      <c r="E83" s="41">
        <v>2195</v>
      </c>
      <c r="F83" s="41">
        <v>2416</v>
      </c>
      <c r="G83" s="41">
        <v>835</v>
      </c>
      <c r="H83" s="41">
        <v>1751</v>
      </c>
      <c r="I83" s="41">
        <v>186</v>
      </c>
      <c r="J83" s="41">
        <v>760</v>
      </c>
      <c r="K83" s="41">
        <v>11186</v>
      </c>
      <c r="L83" s="32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</row>
    <row r="84" spans="1:254" s="33" customFormat="1" ht="12.75" customHeight="1">
      <c r="A84" s="40" t="s">
        <v>99</v>
      </c>
      <c r="B84" s="41"/>
      <c r="C84" s="41">
        <v>139</v>
      </c>
      <c r="D84" s="41">
        <v>43</v>
      </c>
      <c r="E84" s="41">
        <v>142</v>
      </c>
      <c r="F84" s="41">
        <v>315</v>
      </c>
      <c r="G84" s="41">
        <v>162</v>
      </c>
      <c r="H84" s="41">
        <v>68</v>
      </c>
      <c r="I84" s="41">
        <v>17</v>
      </c>
      <c r="J84" s="41">
        <v>14</v>
      </c>
      <c r="K84" s="41">
        <v>900</v>
      </c>
      <c r="L84" s="29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</row>
    <row r="85" spans="1:254" s="31" customFormat="1" ht="12.75" customHeight="1">
      <c r="A85" s="40" t="s">
        <v>100</v>
      </c>
      <c r="B85" s="41"/>
      <c r="C85" s="41">
        <v>61</v>
      </c>
      <c r="D85" s="41"/>
      <c r="E85" s="41">
        <v>10</v>
      </c>
      <c r="F85" s="41">
        <v>61</v>
      </c>
      <c r="G85" s="41">
        <v>24</v>
      </c>
      <c r="H85" s="41">
        <v>17</v>
      </c>
      <c r="I85" s="41">
        <v>4</v>
      </c>
      <c r="J85" s="41">
        <v>14</v>
      </c>
      <c r="K85" s="41">
        <v>191</v>
      </c>
      <c r="L85" s="32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</row>
    <row r="86" spans="1:254" s="31" customFormat="1" ht="12.75" customHeight="1">
      <c r="A86" s="40" t="s">
        <v>101</v>
      </c>
      <c r="B86" s="41"/>
      <c r="C86" s="41">
        <v>73</v>
      </c>
      <c r="D86" s="41">
        <v>7</v>
      </c>
      <c r="E86" s="41">
        <v>8</v>
      </c>
      <c r="F86" s="41">
        <v>75</v>
      </c>
      <c r="G86" s="41">
        <v>2</v>
      </c>
      <c r="H86" s="41">
        <v>35</v>
      </c>
      <c r="I86" s="41">
        <v>10</v>
      </c>
      <c r="J86" s="41">
        <v>28</v>
      </c>
      <c r="K86" s="41">
        <v>238</v>
      </c>
      <c r="L86" s="32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</row>
    <row r="87" spans="1:254" s="23" customFormat="1" ht="12.75" customHeight="1">
      <c r="A87" s="40" t="s">
        <v>102</v>
      </c>
      <c r="B87" s="41"/>
      <c r="C87" s="41">
        <v>54</v>
      </c>
      <c r="D87" s="41">
        <v>2</v>
      </c>
      <c r="E87" s="41">
        <v>32</v>
      </c>
      <c r="F87" s="41">
        <v>64</v>
      </c>
      <c r="G87" s="41">
        <v>1</v>
      </c>
      <c r="H87" s="41">
        <v>37</v>
      </c>
      <c r="I87" s="41">
        <v>2</v>
      </c>
      <c r="J87" s="41">
        <v>30</v>
      </c>
      <c r="K87" s="41">
        <v>222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12.75" customHeight="1">
      <c r="A88" s="9" t="s">
        <v>21</v>
      </c>
      <c r="B88" s="1">
        <f>SUM(B64:B87)</f>
        <v>9</v>
      </c>
      <c r="C88" s="1">
        <f t="shared" ref="C88:K88" si="5">SUM(C64:C87)</f>
        <v>2941</v>
      </c>
      <c r="D88" s="1">
        <f t="shared" si="5"/>
        <v>3266</v>
      </c>
      <c r="E88" s="1">
        <f t="shared" si="5"/>
        <v>3590</v>
      </c>
      <c r="F88" s="1">
        <f t="shared" si="5"/>
        <v>4736</v>
      </c>
      <c r="G88" s="1">
        <f t="shared" si="5"/>
        <v>1347</v>
      </c>
      <c r="H88" s="1">
        <f t="shared" si="5"/>
        <v>3525</v>
      </c>
      <c r="I88" s="1">
        <f t="shared" si="5"/>
        <v>438</v>
      </c>
      <c r="J88" s="1">
        <f t="shared" si="5"/>
        <v>1713</v>
      </c>
      <c r="K88" s="1">
        <f t="shared" si="5"/>
        <v>21565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12.75" customHeight="1">
      <c r="A89" s="27"/>
      <c r="B89" s="1"/>
      <c r="C89" s="1"/>
      <c r="D89" s="1"/>
      <c r="E89" s="1"/>
      <c r="F89" s="1"/>
      <c r="G89" s="1"/>
      <c r="H89" s="1"/>
      <c r="I89" s="1"/>
      <c r="J89" s="1"/>
      <c r="K89" s="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12.75" customHeight="1">
      <c r="A90" s="34" t="s">
        <v>30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12.75" customHeight="1">
      <c r="A91" s="27"/>
      <c r="B91" s="1"/>
      <c r="C91" s="1"/>
      <c r="D91" s="1"/>
      <c r="E91" s="1"/>
      <c r="F91" s="1"/>
      <c r="G91" s="1"/>
      <c r="H91" s="1"/>
      <c r="I91" s="1"/>
      <c r="J91" s="1"/>
      <c r="K91" s="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31" customFormat="1" ht="12.75" customHeight="1">
      <c r="A92" s="40" t="s">
        <v>80</v>
      </c>
      <c r="B92" s="41"/>
      <c r="C92" s="41">
        <v>33</v>
      </c>
      <c r="D92" s="41"/>
      <c r="E92" s="41">
        <v>6</v>
      </c>
      <c r="F92" s="41">
        <v>37</v>
      </c>
      <c r="G92" s="41">
        <v>1</v>
      </c>
      <c r="H92" s="41">
        <v>20</v>
      </c>
      <c r="I92" s="41"/>
      <c r="J92" s="41">
        <v>41</v>
      </c>
      <c r="K92" s="41">
        <v>138</v>
      </c>
      <c r="L92" s="32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</row>
    <row r="93" spans="1:254" s="31" customFormat="1" ht="12.75" customHeight="1">
      <c r="A93" s="40" t="s">
        <v>81</v>
      </c>
      <c r="B93" s="41"/>
      <c r="C93" s="41">
        <v>8</v>
      </c>
      <c r="D93" s="41"/>
      <c r="E93" s="41">
        <v>13</v>
      </c>
      <c r="F93" s="41">
        <v>22</v>
      </c>
      <c r="G93" s="41"/>
      <c r="H93" s="41">
        <v>6</v>
      </c>
      <c r="I93" s="41"/>
      <c r="J93" s="41">
        <v>8</v>
      </c>
      <c r="K93" s="41">
        <v>57</v>
      </c>
      <c r="L93" s="32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</row>
    <row r="94" spans="1:254" s="23" customFormat="1" ht="12.75" customHeight="1">
      <c r="A94" s="27" t="s">
        <v>21</v>
      </c>
      <c r="B94" s="1">
        <f>SUM(B92:B93)</f>
        <v>0</v>
      </c>
      <c r="C94" s="1">
        <f t="shared" ref="C94:K94" si="6">SUM(C92:C93)</f>
        <v>41</v>
      </c>
      <c r="D94" s="1">
        <f t="shared" si="6"/>
        <v>0</v>
      </c>
      <c r="E94" s="1">
        <f t="shared" si="6"/>
        <v>19</v>
      </c>
      <c r="F94" s="1">
        <f t="shared" si="6"/>
        <v>59</v>
      </c>
      <c r="G94" s="1">
        <f t="shared" si="6"/>
        <v>1</v>
      </c>
      <c r="H94" s="1">
        <f t="shared" si="6"/>
        <v>26</v>
      </c>
      <c r="I94" s="1">
        <f t="shared" si="6"/>
        <v>0</v>
      </c>
      <c r="J94" s="1">
        <f t="shared" si="6"/>
        <v>49</v>
      </c>
      <c r="K94" s="1">
        <f t="shared" si="6"/>
        <v>195</v>
      </c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12.75" customHeight="1">
      <c r="A95" s="27"/>
      <c r="B95" s="1"/>
      <c r="C95" s="1"/>
      <c r="D95" s="1"/>
      <c r="E95" s="1"/>
      <c r="F95" s="1"/>
      <c r="G95" s="1"/>
      <c r="H95" s="1"/>
      <c r="I95" s="1"/>
      <c r="J95" s="1"/>
      <c r="K95" s="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12.75" customHeight="1">
      <c r="A96" s="35" t="s">
        <v>31</v>
      </c>
      <c r="B96" s="1">
        <f t="shared" ref="B96:K96" si="7">SUM(B88,B94)</f>
        <v>9</v>
      </c>
      <c r="C96" s="1">
        <f t="shared" si="7"/>
        <v>2982</v>
      </c>
      <c r="D96" s="1">
        <f t="shared" si="7"/>
        <v>3266</v>
      </c>
      <c r="E96" s="1">
        <f t="shared" si="7"/>
        <v>3609</v>
      </c>
      <c r="F96" s="1">
        <f t="shared" si="7"/>
        <v>4795</v>
      </c>
      <c r="G96" s="1">
        <f t="shared" si="7"/>
        <v>1348</v>
      </c>
      <c r="H96" s="1">
        <f t="shared" si="7"/>
        <v>3551</v>
      </c>
      <c r="I96" s="1">
        <f t="shared" si="7"/>
        <v>438</v>
      </c>
      <c r="J96" s="1">
        <f t="shared" si="7"/>
        <v>1762</v>
      </c>
      <c r="K96" s="1">
        <f t="shared" si="7"/>
        <v>21760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12.75" customHeight="1">
      <c r="A97" s="27"/>
      <c r="B97" s="1"/>
      <c r="C97" s="1"/>
      <c r="D97" s="1"/>
      <c r="E97" s="1"/>
      <c r="F97" s="1"/>
      <c r="G97" s="1"/>
      <c r="H97" s="1"/>
      <c r="I97" s="1"/>
      <c r="J97" s="1"/>
      <c r="K97" s="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12.75" customHeight="1" thickBot="1">
      <c r="A98" s="27" t="s">
        <v>32</v>
      </c>
      <c r="B98" s="1">
        <f>SUM(B94,B49,B22,)</f>
        <v>34</v>
      </c>
      <c r="C98" s="1">
        <f t="shared" ref="C98:K98" si="8">SUM(C94,C49,C22,)</f>
        <v>6279</v>
      </c>
      <c r="D98" s="1">
        <f t="shared" si="8"/>
        <v>3384</v>
      </c>
      <c r="E98" s="1">
        <f t="shared" si="8"/>
        <v>2308</v>
      </c>
      <c r="F98" s="1">
        <f t="shared" si="8"/>
        <v>9247</v>
      </c>
      <c r="G98" s="1">
        <f t="shared" si="8"/>
        <v>2954</v>
      </c>
      <c r="H98" s="1">
        <f t="shared" si="8"/>
        <v>6237</v>
      </c>
      <c r="I98" s="1">
        <f t="shared" si="8"/>
        <v>1227</v>
      </c>
      <c r="J98" s="1">
        <f t="shared" si="8"/>
        <v>4043</v>
      </c>
      <c r="K98" s="1">
        <f t="shared" si="8"/>
        <v>35713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13.5" customHeight="1" thickTop="1">
      <c r="A99" s="36"/>
      <c r="B99" s="8"/>
      <c r="C99" s="8"/>
      <c r="D99" s="8"/>
      <c r="E99" s="8"/>
      <c r="F99" s="8"/>
      <c r="G99" s="8"/>
      <c r="H99" s="8"/>
      <c r="I99" s="8"/>
      <c r="J99" s="8"/>
      <c r="K99" s="8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12.75" customHeight="1">
      <c r="A100" s="37" t="s">
        <v>24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ht="12.75" customHeight="1"/>
    <row r="102" spans="1:254" ht="12.75" customHeight="1"/>
    <row r="103" spans="1:254" ht="12.75" customHeight="1"/>
    <row r="104" spans="1:254" ht="12.75" customHeight="1"/>
    <row r="105" spans="1:254" ht="12.75" customHeight="1"/>
    <row r="106" spans="1:254" ht="12.75" customHeight="1"/>
    <row r="107" spans="1:254" ht="12.75" customHeight="1"/>
    <row r="108" spans="1:254" ht="12.75" customHeight="1"/>
    <row r="109" spans="1:254" ht="12.75" customHeight="1"/>
    <row r="110" spans="1:254" ht="12.75" customHeight="1"/>
    <row r="111" spans="1:254" ht="12.75" customHeight="1"/>
    <row r="112" spans="1:25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</sheetData>
  <phoneticPr fontId="1" type="noConversion"/>
  <pageMargins left="1" right="0.5" top="0.5" bottom="0.3" header="0.5" footer="0.5"/>
  <pageSetup scale="71" orientation="landscape" r:id="rId1"/>
  <headerFooter alignWithMargins="0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82 - Employees by Occupat</vt:lpstr>
      <vt:lpstr>'Table 82 - Employees by Occupat'!Print_Area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2010-09-01T16:40:41Z</cp:lastPrinted>
  <dcterms:created xsi:type="dcterms:W3CDTF">2003-06-19T21:42:17Z</dcterms:created>
  <dcterms:modified xsi:type="dcterms:W3CDTF">2010-09-01T16:40:50Z</dcterms:modified>
</cp:coreProperties>
</file>