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070" yWindow="705" windowWidth="15480" windowHeight="9090" firstSheet="2" activeTab="2"/>
  </bookViews>
  <sheets>
    <sheet name="Compare" sheetId="3" state="hidden" r:id="rId1"/>
    <sheet name="Table 51 - HCT of Undergrad 08" sheetId="2" state="hidden" r:id="rId2"/>
    <sheet name="Table 51 - HCT of Undergrads by" sheetId="1" r:id="rId3"/>
  </sheets>
  <definedNames>
    <definedName name="JETSET" localSheetId="0">Compare!$A$2:$R$100</definedName>
    <definedName name="JETSET" localSheetId="1">'Table 51 - HCT of Undergrad 08'!$A$2:$R$100</definedName>
    <definedName name="JETSET">'Table 51 - HCT of Undergrads by'!$A$2:$R$100</definedName>
    <definedName name="_xlnm.Print_Area" localSheetId="0">Compare!$A$1:$S$100</definedName>
    <definedName name="_xlnm.Print_Area" localSheetId="1">'Table 51 - HCT of Undergrad 08'!$A$1:$S$100</definedName>
    <definedName name="_xlnm.Print_Area" localSheetId="2">'Table 51 - HCT of Undergrads by'!$A$1:$S$100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B11" i="3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62"/>
  <c r="R91"/>
  <c r="Q91"/>
  <c r="P91"/>
  <c r="O91"/>
  <c r="N91"/>
  <c r="M91"/>
  <c r="L91"/>
  <c r="K91"/>
  <c r="R90"/>
  <c r="Q90"/>
  <c r="P90"/>
  <c r="O90"/>
  <c r="N90"/>
  <c r="M90"/>
  <c r="L90"/>
  <c r="K90"/>
  <c r="C90"/>
  <c r="D90"/>
  <c r="E90"/>
  <c r="F90"/>
  <c r="G90"/>
  <c r="H90"/>
  <c r="I90"/>
  <c r="C91"/>
  <c r="D91"/>
  <c r="E91"/>
  <c r="F91"/>
  <c r="G91"/>
  <c r="H91"/>
  <c r="I91"/>
  <c r="B91"/>
  <c r="B90"/>
  <c r="K28"/>
  <c r="L28"/>
  <c r="M28"/>
  <c r="N28"/>
  <c r="O28"/>
  <c r="P28"/>
  <c r="Q28"/>
  <c r="R28"/>
  <c r="K29"/>
  <c r="L29"/>
  <c r="M29"/>
  <c r="N29"/>
  <c r="O29"/>
  <c r="P29"/>
  <c r="Q29"/>
  <c r="R29"/>
  <c r="K30"/>
  <c r="L30"/>
  <c r="M30"/>
  <c r="N30"/>
  <c r="O30"/>
  <c r="P30"/>
  <c r="Q30"/>
  <c r="R30"/>
  <c r="K31"/>
  <c r="L31"/>
  <c r="M31"/>
  <c r="N31"/>
  <c r="O31"/>
  <c r="P31"/>
  <c r="Q31"/>
  <c r="R31"/>
  <c r="K32"/>
  <c r="L32"/>
  <c r="M32"/>
  <c r="N32"/>
  <c r="O32"/>
  <c r="P32"/>
  <c r="Q32"/>
  <c r="R32"/>
  <c r="K33"/>
  <c r="L33"/>
  <c r="M33"/>
  <c r="N33"/>
  <c r="O33"/>
  <c r="P33"/>
  <c r="Q33"/>
  <c r="R33"/>
  <c r="K34"/>
  <c r="L34"/>
  <c r="M34"/>
  <c r="N34"/>
  <c r="O34"/>
  <c r="P34"/>
  <c r="Q34"/>
  <c r="R34"/>
  <c r="K35"/>
  <c r="L35"/>
  <c r="M35"/>
  <c r="N35"/>
  <c r="O35"/>
  <c r="P35"/>
  <c r="Q35"/>
  <c r="R35"/>
  <c r="K36"/>
  <c r="L36"/>
  <c r="M36"/>
  <c r="N36"/>
  <c r="O36"/>
  <c r="P36"/>
  <c r="Q36"/>
  <c r="R36"/>
  <c r="K37"/>
  <c r="L37"/>
  <c r="M37"/>
  <c r="N37"/>
  <c r="O37"/>
  <c r="P37"/>
  <c r="Q37"/>
  <c r="R37"/>
  <c r="K38"/>
  <c r="L38"/>
  <c r="M38"/>
  <c r="N38"/>
  <c r="O38"/>
  <c r="P38"/>
  <c r="Q38"/>
  <c r="R38"/>
  <c r="K39"/>
  <c r="L39"/>
  <c r="M39"/>
  <c r="N39"/>
  <c r="O39"/>
  <c r="P39"/>
  <c r="Q39"/>
  <c r="R39"/>
  <c r="K40"/>
  <c r="L40"/>
  <c r="M40"/>
  <c r="N40"/>
  <c r="O40"/>
  <c r="P40"/>
  <c r="Q40"/>
  <c r="R40"/>
  <c r="K41"/>
  <c r="L41"/>
  <c r="M41"/>
  <c r="N41"/>
  <c r="O41"/>
  <c r="P41"/>
  <c r="Q41"/>
  <c r="R41"/>
  <c r="K42"/>
  <c r="L42"/>
  <c r="M42"/>
  <c r="N42"/>
  <c r="O42"/>
  <c r="P42"/>
  <c r="Q42"/>
  <c r="R42"/>
  <c r="K43"/>
  <c r="L43"/>
  <c r="M43"/>
  <c r="N43"/>
  <c r="O43"/>
  <c r="P43"/>
  <c r="Q43"/>
  <c r="R43"/>
  <c r="K44"/>
  <c r="L44"/>
  <c r="M44"/>
  <c r="N44"/>
  <c r="O44"/>
  <c r="P44"/>
  <c r="Q44"/>
  <c r="R44"/>
  <c r="K45"/>
  <c r="L45"/>
  <c r="M45"/>
  <c r="N45"/>
  <c r="O45"/>
  <c r="P45"/>
  <c r="Q45"/>
  <c r="R45"/>
  <c r="K46"/>
  <c r="L46"/>
  <c r="M46"/>
  <c r="N46"/>
  <c r="O46"/>
  <c r="P46"/>
  <c r="Q46"/>
  <c r="R46"/>
  <c r="K47"/>
  <c r="L47"/>
  <c r="M47"/>
  <c r="N47"/>
  <c r="O47"/>
  <c r="P47"/>
  <c r="Q47"/>
  <c r="R47"/>
  <c r="L27"/>
  <c r="M27"/>
  <c r="N27"/>
  <c r="O27"/>
  <c r="P27"/>
  <c r="Q27"/>
  <c r="R27"/>
  <c r="K27"/>
  <c r="B28"/>
  <c r="C28"/>
  <c r="D28"/>
  <c r="E28"/>
  <c r="F28"/>
  <c r="G28"/>
  <c r="H28"/>
  <c r="I28"/>
  <c r="B29"/>
  <c r="C29"/>
  <c r="D29"/>
  <c r="E29"/>
  <c r="F29"/>
  <c r="G29"/>
  <c r="H29"/>
  <c r="I29"/>
  <c r="B30"/>
  <c r="C30"/>
  <c r="D30"/>
  <c r="E30"/>
  <c r="F30"/>
  <c r="G30"/>
  <c r="H30"/>
  <c r="I30"/>
  <c r="B31"/>
  <c r="C31"/>
  <c r="D31"/>
  <c r="E31"/>
  <c r="F31"/>
  <c r="G31"/>
  <c r="H31"/>
  <c r="I31"/>
  <c r="B32"/>
  <c r="C32"/>
  <c r="D32"/>
  <c r="E32"/>
  <c r="F32"/>
  <c r="G32"/>
  <c r="H32"/>
  <c r="I32"/>
  <c r="B33"/>
  <c r="C33"/>
  <c r="D33"/>
  <c r="E33"/>
  <c r="F33"/>
  <c r="G33"/>
  <c r="H33"/>
  <c r="I33"/>
  <c r="B34"/>
  <c r="C34"/>
  <c r="D34"/>
  <c r="E34"/>
  <c r="F34"/>
  <c r="G34"/>
  <c r="H34"/>
  <c r="I34"/>
  <c r="B35"/>
  <c r="C35"/>
  <c r="D35"/>
  <c r="E35"/>
  <c r="F35"/>
  <c r="G35"/>
  <c r="H35"/>
  <c r="I35"/>
  <c r="B36"/>
  <c r="C36"/>
  <c r="D36"/>
  <c r="E36"/>
  <c r="F36"/>
  <c r="G36"/>
  <c r="H36"/>
  <c r="I36"/>
  <c r="B37"/>
  <c r="C37"/>
  <c r="D37"/>
  <c r="E37"/>
  <c r="F37"/>
  <c r="G37"/>
  <c r="H37"/>
  <c r="I37"/>
  <c r="B38"/>
  <c r="C38"/>
  <c r="D38"/>
  <c r="E38"/>
  <c r="F38"/>
  <c r="G38"/>
  <c r="H38"/>
  <c r="I38"/>
  <c r="B39"/>
  <c r="C39"/>
  <c r="D39"/>
  <c r="E39"/>
  <c r="F39"/>
  <c r="G39"/>
  <c r="H39"/>
  <c r="I39"/>
  <c r="B40"/>
  <c r="C40"/>
  <c r="D40"/>
  <c r="E40"/>
  <c r="F40"/>
  <c r="G40"/>
  <c r="H40"/>
  <c r="I40"/>
  <c r="B41"/>
  <c r="C41"/>
  <c r="D41"/>
  <c r="E41"/>
  <c r="F41"/>
  <c r="G41"/>
  <c r="H41"/>
  <c r="I41"/>
  <c r="B42"/>
  <c r="C42"/>
  <c r="D42"/>
  <c r="E42"/>
  <c r="F42"/>
  <c r="G42"/>
  <c r="H42"/>
  <c r="I42"/>
  <c r="B43"/>
  <c r="C43"/>
  <c r="D43"/>
  <c r="E43"/>
  <c r="F43"/>
  <c r="G43"/>
  <c r="H43"/>
  <c r="I43"/>
  <c r="B44"/>
  <c r="C44"/>
  <c r="D44"/>
  <c r="E44"/>
  <c r="F44"/>
  <c r="G44"/>
  <c r="H44"/>
  <c r="I44"/>
  <c r="B45"/>
  <c r="C45"/>
  <c r="D45"/>
  <c r="E45"/>
  <c r="F45"/>
  <c r="G45"/>
  <c r="H45"/>
  <c r="I45"/>
  <c r="B46"/>
  <c r="C46"/>
  <c r="D46"/>
  <c r="E46"/>
  <c r="F46"/>
  <c r="G46"/>
  <c r="H46"/>
  <c r="I46"/>
  <c r="B47"/>
  <c r="C47"/>
  <c r="D47"/>
  <c r="E47"/>
  <c r="F47"/>
  <c r="G47"/>
  <c r="H47"/>
  <c r="I47"/>
  <c r="C27"/>
  <c r="D27"/>
  <c r="E27"/>
  <c r="F27"/>
  <c r="G27"/>
  <c r="H27"/>
  <c r="I27"/>
  <c r="B27"/>
  <c r="K11"/>
  <c r="L11"/>
  <c r="M11"/>
  <c r="N11"/>
  <c r="O11"/>
  <c r="P11"/>
  <c r="Q11"/>
  <c r="R11"/>
  <c r="K12"/>
  <c r="L12"/>
  <c r="M12"/>
  <c r="N12"/>
  <c r="O12"/>
  <c r="P12"/>
  <c r="Q12"/>
  <c r="R12"/>
  <c r="K13"/>
  <c r="L13"/>
  <c r="M13"/>
  <c r="N13"/>
  <c r="O13"/>
  <c r="P13"/>
  <c r="Q13"/>
  <c r="R13"/>
  <c r="K14"/>
  <c r="L14"/>
  <c r="M14"/>
  <c r="N14"/>
  <c r="O14"/>
  <c r="P14"/>
  <c r="Q14"/>
  <c r="R14"/>
  <c r="K15"/>
  <c r="L15"/>
  <c r="M15"/>
  <c r="N15"/>
  <c r="O15"/>
  <c r="P15"/>
  <c r="Q15"/>
  <c r="R15"/>
  <c r="K16"/>
  <c r="L16"/>
  <c r="M16"/>
  <c r="N16"/>
  <c r="O16"/>
  <c r="P16"/>
  <c r="Q16"/>
  <c r="R16"/>
  <c r="K17"/>
  <c r="L17"/>
  <c r="M17"/>
  <c r="N17"/>
  <c r="O17"/>
  <c r="P17"/>
  <c r="Q17"/>
  <c r="R17"/>
  <c r="K18"/>
  <c r="L18"/>
  <c r="M18"/>
  <c r="N18"/>
  <c r="O18"/>
  <c r="P18"/>
  <c r="Q18"/>
  <c r="R18"/>
  <c r="K19"/>
  <c r="L19"/>
  <c r="M19"/>
  <c r="N19"/>
  <c r="O19"/>
  <c r="P19"/>
  <c r="Q19"/>
  <c r="R19"/>
  <c r="K20"/>
  <c r="L20"/>
  <c r="M20"/>
  <c r="N20"/>
  <c r="O20"/>
  <c r="P20"/>
  <c r="Q20"/>
  <c r="R20"/>
  <c r="K21"/>
  <c r="L21"/>
  <c r="M21"/>
  <c r="N21"/>
  <c r="O21"/>
  <c r="P21"/>
  <c r="Q21"/>
  <c r="R21"/>
  <c r="K22"/>
  <c r="L22"/>
  <c r="M22"/>
  <c r="N22"/>
  <c r="O22"/>
  <c r="P22"/>
  <c r="Q22"/>
  <c r="R22"/>
  <c r="L10"/>
  <c r="M10"/>
  <c r="N10"/>
  <c r="O10"/>
  <c r="P10"/>
  <c r="Q10"/>
  <c r="R10"/>
  <c r="K10"/>
  <c r="B23"/>
  <c r="C11"/>
  <c r="D11"/>
  <c r="D23" s="1"/>
  <c r="E11"/>
  <c r="F11"/>
  <c r="F23" s="1"/>
  <c r="G11"/>
  <c r="H11"/>
  <c r="H23" s="1"/>
  <c r="I11"/>
  <c r="B12"/>
  <c r="J12" s="1"/>
  <c r="C12"/>
  <c r="D12"/>
  <c r="E12"/>
  <c r="F12"/>
  <c r="G12"/>
  <c r="H12"/>
  <c r="I12"/>
  <c r="B13"/>
  <c r="J13" s="1"/>
  <c r="C13"/>
  <c r="D13"/>
  <c r="E13"/>
  <c r="F13"/>
  <c r="G13"/>
  <c r="H13"/>
  <c r="I13"/>
  <c r="B14"/>
  <c r="J14" s="1"/>
  <c r="C14"/>
  <c r="D14"/>
  <c r="E14"/>
  <c r="F14"/>
  <c r="G14"/>
  <c r="H14"/>
  <c r="I14"/>
  <c r="B15"/>
  <c r="J15" s="1"/>
  <c r="C15"/>
  <c r="D15"/>
  <c r="E15"/>
  <c r="F15"/>
  <c r="G15"/>
  <c r="H15"/>
  <c r="I15"/>
  <c r="B16"/>
  <c r="J16" s="1"/>
  <c r="C16"/>
  <c r="D16"/>
  <c r="E16"/>
  <c r="F16"/>
  <c r="G16"/>
  <c r="H16"/>
  <c r="I16"/>
  <c r="B17"/>
  <c r="J17" s="1"/>
  <c r="C17"/>
  <c r="D17"/>
  <c r="E17"/>
  <c r="F17"/>
  <c r="G17"/>
  <c r="H17"/>
  <c r="I17"/>
  <c r="B18"/>
  <c r="J18" s="1"/>
  <c r="C18"/>
  <c r="D18"/>
  <c r="E18"/>
  <c r="F18"/>
  <c r="G18"/>
  <c r="H18"/>
  <c r="I18"/>
  <c r="B19"/>
  <c r="J19" s="1"/>
  <c r="C19"/>
  <c r="D19"/>
  <c r="E19"/>
  <c r="F19"/>
  <c r="G19"/>
  <c r="H19"/>
  <c r="I19"/>
  <c r="B20"/>
  <c r="J20" s="1"/>
  <c r="C20"/>
  <c r="D20"/>
  <c r="E20"/>
  <c r="F20"/>
  <c r="G20"/>
  <c r="H20"/>
  <c r="I20"/>
  <c r="B21"/>
  <c r="J21" s="1"/>
  <c r="C21"/>
  <c r="D21"/>
  <c r="E21"/>
  <c r="F21"/>
  <c r="G21"/>
  <c r="H21"/>
  <c r="I21"/>
  <c r="B22"/>
  <c r="J22" s="1"/>
  <c r="C22"/>
  <c r="D22"/>
  <c r="E22"/>
  <c r="F22"/>
  <c r="G22"/>
  <c r="H22"/>
  <c r="I22"/>
  <c r="C10"/>
  <c r="J10" s="1"/>
  <c r="D10"/>
  <c r="E10"/>
  <c r="F10"/>
  <c r="G10"/>
  <c r="H10"/>
  <c r="I10"/>
  <c r="B10"/>
  <c r="R92"/>
  <c r="Q92"/>
  <c r="P92"/>
  <c r="O92"/>
  <c r="N92"/>
  <c r="M92"/>
  <c r="L92"/>
  <c r="K92"/>
  <c r="I92"/>
  <c r="H92"/>
  <c r="G92"/>
  <c r="F92"/>
  <c r="E92"/>
  <c r="D92"/>
  <c r="C92"/>
  <c r="B92"/>
  <c r="S91"/>
  <c r="J91"/>
  <c r="S90"/>
  <c r="J90"/>
  <c r="J92" s="1"/>
  <c r="R86"/>
  <c r="Q86"/>
  <c r="P86"/>
  <c r="O86"/>
  <c r="N86"/>
  <c r="M86"/>
  <c r="L86"/>
  <c r="K86"/>
  <c r="I86"/>
  <c r="H86"/>
  <c r="G86"/>
  <c r="F86"/>
  <c r="E86"/>
  <c r="D86"/>
  <c r="C86"/>
  <c r="B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R48"/>
  <c r="Q48"/>
  <c r="P48"/>
  <c r="O48"/>
  <c r="N48"/>
  <c r="M48"/>
  <c r="L48"/>
  <c r="K48"/>
  <c r="I48"/>
  <c r="H48"/>
  <c r="G48"/>
  <c r="F48"/>
  <c r="E48"/>
  <c r="D48"/>
  <c r="C48"/>
  <c r="B48"/>
  <c r="S47"/>
  <c r="J47"/>
  <c r="S46"/>
  <c r="J46"/>
  <c r="S45"/>
  <c r="J45"/>
  <c r="S44"/>
  <c r="J44"/>
  <c r="S43"/>
  <c r="J43"/>
  <c r="S42"/>
  <c r="J42"/>
  <c r="S41"/>
  <c r="J41"/>
  <c r="S40"/>
  <c r="J40"/>
  <c r="S39"/>
  <c r="J39"/>
  <c r="S38"/>
  <c r="J38"/>
  <c r="S37"/>
  <c r="J37"/>
  <c r="S36"/>
  <c r="J36"/>
  <c r="S35"/>
  <c r="J35"/>
  <c r="S34"/>
  <c r="J34"/>
  <c r="S33"/>
  <c r="J33"/>
  <c r="S32"/>
  <c r="J32"/>
  <c r="S31"/>
  <c r="J31"/>
  <c r="S30"/>
  <c r="J30"/>
  <c r="S29"/>
  <c r="J29"/>
  <c r="S28"/>
  <c r="J28"/>
  <c r="S27"/>
  <c r="S48" s="1"/>
  <c r="J27"/>
  <c r="J48" s="1"/>
  <c r="R23"/>
  <c r="Q23"/>
  <c r="P23"/>
  <c r="O23"/>
  <c r="N23"/>
  <c r="M23"/>
  <c r="L23"/>
  <c r="K23"/>
  <c r="I23"/>
  <c r="G23"/>
  <c r="E23"/>
  <c r="C23"/>
  <c r="S22"/>
  <c r="S21"/>
  <c r="S20"/>
  <c r="S19"/>
  <c r="S18"/>
  <c r="S17"/>
  <c r="S16"/>
  <c r="S15"/>
  <c r="S14"/>
  <c r="S13"/>
  <c r="S12"/>
  <c r="S11"/>
  <c r="S10"/>
  <c r="S23" s="1"/>
  <c r="R92" i="2"/>
  <c r="Q92"/>
  <c r="P92"/>
  <c r="O92"/>
  <c r="N92"/>
  <c r="M92"/>
  <c r="L92"/>
  <c r="K92"/>
  <c r="I92"/>
  <c r="H92"/>
  <c r="G92"/>
  <c r="F92"/>
  <c r="E92"/>
  <c r="D92"/>
  <c r="C92"/>
  <c r="B92"/>
  <c r="S91"/>
  <c r="J91"/>
  <c r="S90"/>
  <c r="J90"/>
  <c r="J92" s="1"/>
  <c r="R86"/>
  <c r="Q86"/>
  <c r="P86"/>
  <c r="O86"/>
  <c r="N86"/>
  <c r="M86"/>
  <c r="L86"/>
  <c r="K86"/>
  <c r="I86"/>
  <c r="H86"/>
  <c r="G86"/>
  <c r="F86"/>
  <c r="E86"/>
  <c r="D86"/>
  <c r="C86"/>
  <c r="B86"/>
  <c r="S85"/>
  <c r="J85"/>
  <c r="S84"/>
  <c r="J84"/>
  <c r="S83"/>
  <c r="J83"/>
  <c r="S82"/>
  <c r="J82"/>
  <c r="S81"/>
  <c r="J81"/>
  <c r="S80"/>
  <c r="J80"/>
  <c r="S79"/>
  <c r="J79"/>
  <c r="S78"/>
  <c r="J78"/>
  <c r="S77"/>
  <c r="J77"/>
  <c r="S76"/>
  <c r="J76"/>
  <c r="S75"/>
  <c r="J75"/>
  <c r="S74"/>
  <c r="J74"/>
  <c r="S73"/>
  <c r="J73"/>
  <c r="S72"/>
  <c r="J72"/>
  <c r="S71"/>
  <c r="J71"/>
  <c r="S70"/>
  <c r="J70"/>
  <c r="S69"/>
  <c r="J69"/>
  <c r="S68"/>
  <c r="J68"/>
  <c r="S67"/>
  <c r="J67"/>
  <c r="S66"/>
  <c r="J66"/>
  <c r="S65"/>
  <c r="J65"/>
  <c r="S64"/>
  <c r="J64"/>
  <c r="S63"/>
  <c r="J63"/>
  <c r="S62"/>
  <c r="S86" s="1"/>
  <c r="J62"/>
  <c r="J86" s="1"/>
  <c r="R48"/>
  <c r="Q48"/>
  <c r="P48"/>
  <c r="O48"/>
  <c r="N48"/>
  <c r="M48"/>
  <c r="L48"/>
  <c r="K48"/>
  <c r="I48"/>
  <c r="H48"/>
  <c r="G48"/>
  <c r="F48"/>
  <c r="E48"/>
  <c r="D48"/>
  <c r="C48"/>
  <c r="B48"/>
  <c r="S47"/>
  <c r="J47"/>
  <c r="S46"/>
  <c r="J46"/>
  <c r="S45"/>
  <c r="J45"/>
  <c r="S44"/>
  <c r="J44"/>
  <c r="S43"/>
  <c r="J43"/>
  <c r="S42"/>
  <c r="J42"/>
  <c r="S41"/>
  <c r="J41"/>
  <c r="S40"/>
  <c r="J40"/>
  <c r="S39"/>
  <c r="J39"/>
  <c r="S38"/>
  <c r="J38"/>
  <c r="S37"/>
  <c r="J37"/>
  <c r="S36"/>
  <c r="J36"/>
  <c r="S35"/>
  <c r="J35"/>
  <c r="S34"/>
  <c r="J34"/>
  <c r="S33"/>
  <c r="J33"/>
  <c r="S32"/>
  <c r="J32"/>
  <c r="S31"/>
  <c r="J31"/>
  <c r="S30"/>
  <c r="J30"/>
  <c r="S29"/>
  <c r="J29"/>
  <c r="S28"/>
  <c r="J28"/>
  <c r="S27"/>
  <c r="S48" s="1"/>
  <c r="J27"/>
  <c r="J48" s="1"/>
  <c r="R23"/>
  <c r="Q23"/>
  <c r="P23"/>
  <c r="O23"/>
  <c r="N23"/>
  <c r="M23"/>
  <c r="L23"/>
  <c r="K23"/>
  <c r="I23"/>
  <c r="H23"/>
  <c r="G23"/>
  <c r="F23"/>
  <c r="E23"/>
  <c r="D23"/>
  <c r="C23"/>
  <c r="B23"/>
  <c r="S22"/>
  <c r="J22"/>
  <c r="S21"/>
  <c r="J21"/>
  <c r="S20"/>
  <c r="J20"/>
  <c r="S19"/>
  <c r="J19"/>
  <c r="S18"/>
  <c r="J18"/>
  <c r="S17"/>
  <c r="J17"/>
  <c r="S16"/>
  <c r="J16"/>
  <c r="S15"/>
  <c r="J15"/>
  <c r="S14"/>
  <c r="J14"/>
  <c r="S13"/>
  <c r="J13"/>
  <c r="S12"/>
  <c r="J12"/>
  <c r="S11"/>
  <c r="J11"/>
  <c r="S10"/>
  <c r="S23" s="1"/>
  <c r="J10"/>
  <c r="J23" s="1"/>
  <c r="I86" i="1"/>
  <c r="H86"/>
  <c r="G86"/>
  <c r="F86"/>
  <c r="E86"/>
  <c r="D86"/>
  <c r="C86"/>
  <c r="B86"/>
  <c r="J81"/>
  <c r="R48"/>
  <c r="Q48"/>
  <c r="P48"/>
  <c r="O48"/>
  <c r="N48"/>
  <c r="M48"/>
  <c r="L48"/>
  <c r="K48"/>
  <c r="I48"/>
  <c r="H48"/>
  <c r="G48"/>
  <c r="F48"/>
  <c r="E48"/>
  <c r="D48"/>
  <c r="C48"/>
  <c r="B48"/>
  <c r="R23"/>
  <c r="Q23"/>
  <c r="P23"/>
  <c r="O23"/>
  <c r="N23"/>
  <c r="M23"/>
  <c r="L23"/>
  <c r="K23"/>
  <c r="I23"/>
  <c r="I50" s="1"/>
  <c r="H23"/>
  <c r="H50" s="1"/>
  <c r="G23"/>
  <c r="G50" s="1"/>
  <c r="F23"/>
  <c r="F50" s="1"/>
  <c r="E23"/>
  <c r="D23"/>
  <c r="D50" s="1"/>
  <c r="C23"/>
  <c r="C50" s="1"/>
  <c r="B23"/>
  <c r="B50" s="1"/>
  <c r="S83"/>
  <c r="S82"/>
  <c r="S81"/>
  <c r="S80"/>
  <c r="S79"/>
  <c r="S78"/>
  <c r="S77"/>
  <c r="S76"/>
  <c r="S75"/>
  <c r="S74"/>
  <c r="J80"/>
  <c r="J79"/>
  <c r="J78"/>
  <c r="J77"/>
  <c r="J76"/>
  <c r="J75"/>
  <c r="J74"/>
  <c r="S46"/>
  <c r="J46"/>
  <c r="S39"/>
  <c r="J39"/>
  <c r="S15"/>
  <c r="J15"/>
  <c r="J91"/>
  <c r="J73"/>
  <c r="J45"/>
  <c r="S45"/>
  <c r="S64"/>
  <c r="J64"/>
  <c r="S19"/>
  <c r="J19"/>
  <c r="J82"/>
  <c r="J22"/>
  <c r="S84"/>
  <c r="J84"/>
  <c r="S69"/>
  <c r="J68"/>
  <c r="O92"/>
  <c r="P92"/>
  <c r="P94" s="1"/>
  <c r="Q92"/>
  <c r="K92"/>
  <c r="K94" s="1"/>
  <c r="L92"/>
  <c r="L94" s="1"/>
  <c r="M92"/>
  <c r="N92"/>
  <c r="N94" s="1"/>
  <c r="R92"/>
  <c r="R94" s="1"/>
  <c r="S65"/>
  <c r="S62"/>
  <c r="S63"/>
  <c r="S66"/>
  <c r="S67"/>
  <c r="S68"/>
  <c r="S70"/>
  <c r="S71"/>
  <c r="S72"/>
  <c r="S73"/>
  <c r="S85"/>
  <c r="S32"/>
  <c r="J32"/>
  <c r="J10"/>
  <c r="S10"/>
  <c r="J11"/>
  <c r="S11"/>
  <c r="J12"/>
  <c r="S12"/>
  <c r="J16"/>
  <c r="S16"/>
  <c r="J17"/>
  <c r="S17"/>
  <c r="J13"/>
  <c r="S13"/>
  <c r="S18"/>
  <c r="J20"/>
  <c r="S20"/>
  <c r="J21"/>
  <c r="S21"/>
  <c r="J14"/>
  <c r="S14"/>
  <c r="S22"/>
  <c r="J27"/>
  <c r="S27"/>
  <c r="J28"/>
  <c r="S28"/>
  <c r="J29"/>
  <c r="S29"/>
  <c r="J30"/>
  <c r="S30"/>
  <c r="J31"/>
  <c r="S31"/>
  <c r="J33"/>
  <c r="S33"/>
  <c r="J34"/>
  <c r="S34"/>
  <c r="J35"/>
  <c r="S35"/>
  <c r="J36"/>
  <c r="S36"/>
  <c r="J37"/>
  <c r="S37"/>
  <c r="J40"/>
  <c r="S40"/>
  <c r="J41"/>
  <c r="S41"/>
  <c r="J42"/>
  <c r="S42"/>
  <c r="J43"/>
  <c r="S43"/>
  <c r="J44"/>
  <c r="S44"/>
  <c r="J38"/>
  <c r="S38"/>
  <c r="J47"/>
  <c r="S47"/>
  <c r="J62"/>
  <c r="J63"/>
  <c r="J65"/>
  <c r="J66"/>
  <c r="J90"/>
  <c r="J67"/>
  <c r="J69"/>
  <c r="J70"/>
  <c r="J71"/>
  <c r="J72"/>
  <c r="J83"/>
  <c r="J85"/>
  <c r="S90"/>
  <c r="S91"/>
  <c r="B92"/>
  <c r="B94" s="1"/>
  <c r="C92"/>
  <c r="C94" s="1"/>
  <c r="D92"/>
  <c r="E92"/>
  <c r="E94"/>
  <c r="F92"/>
  <c r="G92"/>
  <c r="G94" s="1"/>
  <c r="H92"/>
  <c r="H94"/>
  <c r="I92"/>
  <c r="I94"/>
  <c r="J92"/>
  <c r="J18"/>
  <c r="S92"/>
  <c r="S86" i="3" l="1"/>
  <c r="S48" i="1"/>
  <c r="J11" i="3"/>
  <c r="J23" s="1"/>
  <c r="J50" s="1"/>
  <c r="L94"/>
  <c r="N94"/>
  <c r="P94"/>
  <c r="P96" s="1"/>
  <c r="R94"/>
  <c r="K94"/>
  <c r="M94"/>
  <c r="O94"/>
  <c r="Q94"/>
  <c r="C94"/>
  <c r="E94"/>
  <c r="G94"/>
  <c r="G96" s="1"/>
  <c r="I94"/>
  <c r="D94"/>
  <c r="D96" s="1"/>
  <c r="F94"/>
  <c r="F96" s="1"/>
  <c r="H94"/>
  <c r="H96" s="1"/>
  <c r="B94"/>
  <c r="L50"/>
  <c r="L96" s="1"/>
  <c r="N50"/>
  <c r="N96" s="1"/>
  <c r="P50"/>
  <c r="R50"/>
  <c r="R96" s="1"/>
  <c r="M50"/>
  <c r="O50"/>
  <c r="Q50"/>
  <c r="K50"/>
  <c r="C50"/>
  <c r="C96" s="1"/>
  <c r="E50"/>
  <c r="E96" s="1"/>
  <c r="G50"/>
  <c r="I50"/>
  <c r="I96" s="1"/>
  <c r="D50"/>
  <c r="F50"/>
  <c r="H50"/>
  <c r="B50"/>
  <c r="S50"/>
  <c r="J94"/>
  <c r="O96"/>
  <c r="S92"/>
  <c r="S94" s="1"/>
  <c r="C50" i="2"/>
  <c r="E50"/>
  <c r="G50"/>
  <c r="I50"/>
  <c r="L50"/>
  <c r="N50"/>
  <c r="P50"/>
  <c r="R50"/>
  <c r="B50"/>
  <c r="D50"/>
  <c r="F50"/>
  <c r="H50"/>
  <c r="K50"/>
  <c r="M50"/>
  <c r="O50"/>
  <c r="Q50"/>
  <c r="C94"/>
  <c r="E94"/>
  <c r="E96" s="1"/>
  <c r="G94"/>
  <c r="I94"/>
  <c r="I96" s="1"/>
  <c r="L94"/>
  <c r="N94"/>
  <c r="N96" s="1"/>
  <c r="P94"/>
  <c r="R94"/>
  <c r="R96" s="1"/>
  <c r="B94"/>
  <c r="D94"/>
  <c r="D96" s="1"/>
  <c r="F94"/>
  <c r="H94"/>
  <c r="H96" s="1"/>
  <c r="K94"/>
  <c r="M94"/>
  <c r="M96" s="1"/>
  <c r="O94"/>
  <c r="Q94"/>
  <c r="Q96" s="1"/>
  <c r="S50"/>
  <c r="C96"/>
  <c r="G96"/>
  <c r="L96"/>
  <c r="P96"/>
  <c r="J50"/>
  <c r="J94"/>
  <c r="B96"/>
  <c r="F96"/>
  <c r="K96"/>
  <c r="O96"/>
  <c r="S92"/>
  <c r="S94" s="1"/>
  <c r="S96" s="1"/>
  <c r="M94" i="1"/>
  <c r="S86"/>
  <c r="S94" s="1"/>
  <c r="Q94"/>
  <c r="O94"/>
  <c r="J86"/>
  <c r="J48"/>
  <c r="S23"/>
  <c r="G96"/>
  <c r="C96"/>
  <c r="J23"/>
  <c r="J50" s="1"/>
  <c r="E50"/>
  <c r="E96" s="1"/>
  <c r="D94"/>
  <c r="D96" s="1"/>
  <c r="F94"/>
  <c r="J94"/>
  <c r="I96"/>
  <c r="B96"/>
  <c r="F96"/>
  <c r="H96"/>
  <c r="S50"/>
  <c r="L50"/>
  <c r="L96" s="1"/>
  <c r="N50"/>
  <c r="N96" s="1"/>
  <c r="P50"/>
  <c r="P96" s="1"/>
  <c r="R50"/>
  <c r="R96" s="1"/>
  <c r="K50"/>
  <c r="K96" s="1"/>
  <c r="M50"/>
  <c r="M96" s="1"/>
  <c r="O50"/>
  <c r="Q50"/>
  <c r="Q96" s="1"/>
  <c r="B96" i="3" l="1"/>
  <c r="K96"/>
  <c r="Q96"/>
  <c r="M96"/>
  <c r="S96"/>
  <c r="J96"/>
  <c r="O96" i="1"/>
  <c r="J96" i="2"/>
  <c r="J96" i="1"/>
  <c r="S96"/>
</calcChain>
</file>

<file path=xl/sharedStrings.xml><?xml version="1.0" encoding="utf-8"?>
<sst xmlns="http://schemas.openxmlformats.org/spreadsheetml/2006/main" count="455" uniqueCount="154">
  <si>
    <t>FULL-TIME</t>
  </si>
  <si>
    <t>TOTAL</t>
  </si>
  <si>
    <t>LT</t>
  </si>
  <si>
    <t>18-</t>
  </si>
  <si>
    <t>20-</t>
  </si>
  <si>
    <t>22-</t>
  </si>
  <si>
    <t>25-</t>
  </si>
  <si>
    <t>30-</t>
  </si>
  <si>
    <t>GT</t>
  </si>
  <si>
    <t>UN-</t>
  </si>
  <si>
    <t>18</t>
  </si>
  <si>
    <t>19</t>
  </si>
  <si>
    <t>21</t>
  </si>
  <si>
    <t>24</t>
  </si>
  <si>
    <t>29</t>
  </si>
  <si>
    <t>34</t>
  </si>
  <si>
    <t>KNOWN</t>
  </si>
  <si>
    <t>PUBLIC BACCALAURATE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</si>
  <si>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</si>
  <si>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</si>
  <si>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</si>
  <si>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</si>
  <si>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</si>
  <si>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</si>
  <si>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</si>
  <si>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</si>
  <si>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</si>
  <si>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</si>
  <si>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</si>
  <si>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</si>
  <si>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</si>
  <si>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</si>
  <si>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</si>
  <si>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</si>
  <si>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METRO - BLUE RIVER</t>
  </si>
  <si>
    <t>METRO CC - LONGVIEW</t>
  </si>
  <si>
    <t>METRO CC - MAPLE WOODS</t>
  </si>
  <si>
    <t>METRO CC - PENN VALLEY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</si>
  <si>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</si>
  <si>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</si>
  <si>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</si>
  <si>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</si>
  <si>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</si>
  <si>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</si>
  <si>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</si>
  <si>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</si>
  <si>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</si>
  <si>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</si>
  <si>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</si>
  <si>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SOURCE:  IPEDS EF, Fall Enrollment</t>
  </si>
  <si>
    <t>PRIVATE NOT-FOR-PROFIT (INDEPENDENT) BACCALAURATE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</si>
  <si>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</si>
  <si>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</si>
  <si>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</si>
  <si>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</si>
  <si>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</si>
  <si>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</si>
  <si>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</si>
  <si>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</si>
  <si>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</si>
  <si>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</si>
  <si>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</si>
  <si>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</si>
  <si>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</si>
  <si>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</si>
  <si>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</si>
  <si>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</si>
  <si>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</si>
  <si>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</si>
  <si>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</si>
  <si>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</si>
  <si>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</si>
  <si>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</si>
  <si>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</si>
  <si>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</si>
  <si>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that data are not available.</t>
  </si>
  <si>
    <t xml:space="preserve">NOTE:  Total enrollment counts may differ from those on other tables due to the fact that a different cohort of students was counted.  </t>
  </si>
  <si>
    <t>METRO - BUS. AND TECH.</t>
  </si>
  <si>
    <t>TABLE 51</t>
  </si>
  <si>
    <t>TABLE 52</t>
  </si>
  <si>
    <t>MISSOURI STATE</t>
  </si>
  <si>
    <t>MSU - WEST PLAINS</t>
  </si>
  <si>
    <t>WEBSTER</t>
  </si>
  <si>
    <t>WESTMINSTER</t>
  </si>
  <si>
    <t>WILLIAM JEWELL</t>
  </si>
  <si>
    <t>UCM</t>
  </si>
  <si>
    <t>CENTRAL METHODIST-CLAS</t>
  </si>
  <si>
    <t>CENTRAL METHODIST-GR/EXT</t>
  </si>
  <si>
    <t>ST. LOUIS CC - WILDWOOD</t>
  </si>
  <si>
    <t>MISSOURI UNIV. OF SCI. &amp; TECH.</t>
  </si>
  <si>
    <t>*Reporting by Age was optional in Fall 2008</t>
  </si>
  <si>
    <t>FULL-TIME AND TOTAL HEADCOUNT ENROLLMENT OF UNDERGRADUATE STUDENTS ENROLLED AT PRIVATE NOT-FOR-PROFIT (INDEPENDENT) INSTITUTIONS, BY AGE, FALL 2008*</t>
  </si>
  <si>
    <t>FULL-TIME AND TOTAL HEADCOUNT ENROLLMENT OF UNDERGRADUATE STUDENTS ENROLLED AT PUBLIC INSTITUTIONS, BY AGE, FALL 2008*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</si>
  <si>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</si>
  <si>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</si>
  <si>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</si>
  <si>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</si>
  <si>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</si>
  <si>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</si>
  <si>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</si>
  <si>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</si>
  <si>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</si>
  <si>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</si>
  <si>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</si>
  <si>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</si>
  <si>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</si>
  <si>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Crowder College</t>
  </si>
  <si>
    <t>East Central College</t>
  </si>
  <si>
    <t>Jefferson College</t>
  </si>
  <si>
    <t>Linn State Technical College</t>
  </si>
  <si>
    <t>Metropolitan Community College-Blue River</t>
  </si>
  <si>
    <t>Metropolitan Community College-Business &amp; Technology</t>
  </si>
  <si>
    <t>Metropolitan Community College-Longview</t>
  </si>
  <si>
    <t>Metropolitan Community College-Maple Woods</t>
  </si>
  <si>
    <t>Metropolitan Community College-Penn Valley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</si>
  <si>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</si>
  <si>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</si>
  <si>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</si>
  <si>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</si>
  <si>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</si>
  <si>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Saint Louis Community College-Florissant Valley</t>
  </si>
  <si>
    <t>Saint Louis Community College-Forest Park</t>
  </si>
  <si>
    <t>Saint Louis Community College-Meramec</t>
  </si>
  <si>
    <t>Saint Louis Community College-Wildwood</t>
  </si>
  <si>
    <t>St Charles Community College</t>
  </si>
  <si>
    <t>State Fair Community College</t>
  </si>
  <si>
    <t>Three Rivers Community College</t>
  </si>
  <si>
    <t>Avila University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</si>
  <si>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</si>
  <si>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</si>
  <si>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</si>
  <si>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</si>
  <si>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</si>
  <si>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</si>
  <si>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</si>
  <si>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</si>
  <si>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</si>
  <si>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</si>
  <si>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Missouri Valley College</t>
  </si>
  <si>
    <t>Park University</t>
  </si>
  <si>
    <t>Rockhurst University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</si>
  <si>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</si>
  <si>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</si>
  <si>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</si>
  <si>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</si>
  <si>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</si>
  <si>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</si>
  <si>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</si>
  <si>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Saint Louis University</t>
  </si>
  <si>
    <t>Central Methodist University-GES</t>
  </si>
  <si>
    <t>Central Methodist University-CLAS</t>
  </si>
  <si>
    <t>FULL-TIME AND TOTAL HEADCOUNT ENROLLMENT OF UNDERGRADUATE STUDENTS ENROLLED AT PUBLIC INSTITUTIONS, BY AGE, FALL 2009</t>
  </si>
  <si>
    <t>FULL-TIME AND TOTAL HEADCOUNT ENROLLMENT OF UNDERGRADUATE STUDENTS ENROLLED AT PRIVATE NOT-FOR-PROFIT (INDEPENDENT) INSTITUTIONS, BY AGE, FALL 2009*</t>
  </si>
  <si>
    <t>FULL-TIME AND TOTAL HEADCOUNT ENROLLMENT OF UNDERGRADUATE STUDENTS ENROLLED AT PUBLIC INSTITUTIONS, BY AGE, FALL 2009*</t>
  </si>
</sst>
</file>

<file path=xl/styles.xml><?xml version="1.0" encoding="utf-8"?>
<styleSheet xmlns="http://schemas.openxmlformats.org/spreadsheetml/2006/main">
  <fonts count="5">
    <font>
      <sz val="7"/>
      <name val="Times New Roman"/>
    </font>
    <font>
      <sz val="8"/>
      <name val="Times New Roman"/>
      <family val="1"/>
    </font>
    <font>
      <i/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2" fontId="0" fillId="0" borderId="0"/>
  </cellStyleXfs>
  <cellXfs count="44">
    <xf numFmtId="2" fontId="0" fillId="0" borderId="0" xfId="0" applyNumberFormat="1" applyFont="1" applyAlignment="1" applyProtection="1">
      <protection locked="0"/>
    </xf>
    <xf numFmtId="2" fontId="1" fillId="0" borderId="1" xfId="0" applyFont="1" applyBorder="1" applyAlignment="1"/>
    <xf numFmtId="3" fontId="1" fillId="0" borderId="0" xfId="0" applyNumberFormat="1" applyFont="1" applyAlignme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>
      <alignment horizontal="centerContinuous"/>
    </xf>
    <xf numFmtId="3" fontId="2" fillId="0" borderId="2" xfId="0" applyNumberFormat="1" applyFont="1" applyBorder="1" applyAlignment="1">
      <alignment horizontal="centerContinuous"/>
    </xf>
    <xf numFmtId="3" fontId="1" fillId="0" borderId="0" xfId="0" applyNumberFormat="1" applyFont="1" applyAlignment="1">
      <alignment horizontal="center"/>
    </xf>
    <xf numFmtId="2" fontId="1" fillId="0" borderId="0" xfId="0" applyFont="1" applyAlignment="1"/>
    <xf numFmtId="2" fontId="1" fillId="0" borderId="0" xfId="0" applyNumberFormat="1" applyFont="1" applyAlignment="1"/>
    <xf numFmtId="2" fontId="2" fillId="0" borderId="0" xfId="0" applyFont="1" applyAlignment="1"/>
    <xf numFmtId="2" fontId="1" fillId="0" borderId="2" xfId="0" applyFont="1" applyBorder="1" applyAlignment="1"/>
    <xf numFmtId="2" fontId="1" fillId="0" borderId="2" xfId="0" applyNumberFormat="1" applyFont="1" applyBorder="1" applyAlignment="1">
      <alignment horizontal="centerContinuous"/>
    </xf>
    <xf numFmtId="2" fontId="1" fillId="0" borderId="3" xfId="0" applyNumberFormat="1" applyFont="1" applyBorder="1" applyAlignment="1">
      <alignment horizontal="centerContinuous"/>
    </xf>
    <xf numFmtId="2" fontId="2" fillId="0" borderId="2" xfId="0" applyNumberFormat="1" applyFont="1" applyBorder="1" applyAlignment="1">
      <alignment horizontal="centerContinuous"/>
    </xf>
    <xf numFmtId="2" fontId="1" fillId="0" borderId="0" xfId="0" applyFont="1" applyAlignment="1">
      <alignment horizontal="center"/>
    </xf>
    <xf numFmtId="2" fontId="1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4" xfId="0" applyFont="1" applyBorder="1" applyAlignment="1"/>
    <xf numFmtId="2" fontId="1" fillId="0" borderId="5" xfId="0" applyFont="1" applyBorder="1" applyAlignment="1"/>
    <xf numFmtId="2" fontId="2" fillId="0" borderId="4" xfId="0" applyFont="1" applyBorder="1" applyAlignment="1"/>
    <xf numFmtId="3" fontId="1" fillId="0" borderId="4" xfId="0" applyNumberFormat="1" applyFont="1" applyBorder="1" applyAlignment="1"/>
    <xf numFmtId="3" fontId="1" fillId="0" borderId="0" xfId="0" applyNumberFormat="1" applyFont="1" applyAlignment="1">
      <alignment horizontal="right"/>
    </xf>
    <xf numFmtId="2" fontId="1" fillId="0" borderId="0" xfId="0" applyFont="1" applyAlignment="1">
      <alignment horizontal="left" wrapText="1"/>
    </xf>
    <xf numFmtId="2" fontId="1" fillId="0" borderId="0" xfId="0" applyNumberFormat="1" applyFont="1" applyAlignment="1" applyProtection="1">
      <protection locked="0"/>
    </xf>
    <xf numFmtId="3" fontId="1" fillId="0" borderId="0" xfId="0" applyNumberFormat="1" applyFont="1" applyBorder="1" applyAlignment="1"/>
    <xf numFmtId="2" fontId="1" fillId="0" borderId="0" xfId="0" applyFont="1" applyBorder="1" applyAlignment="1"/>
    <xf numFmtId="3" fontId="1" fillId="0" borderId="6" xfId="0" applyNumberFormat="1" applyFont="1" applyBorder="1" applyAlignment="1"/>
    <xf numFmtId="2" fontId="3" fillId="0" borderId="0" xfId="0" applyFont="1" applyAlignment="1">
      <alignment horizontal="left" wrapText="1"/>
    </xf>
    <xf numFmtId="1" fontId="1" fillId="0" borderId="0" xfId="0" applyNumberFormat="1" applyFont="1" applyAlignment="1"/>
    <xf numFmtId="2" fontId="1" fillId="0" borderId="0" xfId="0" applyFont="1" applyFill="1" applyAlignment="1"/>
    <xf numFmtId="0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/>
    <xf numFmtId="0" fontId="1" fillId="0" borderId="0" xfId="0" applyNumberFormat="1" applyFont="1" applyFill="1" applyBorder="1"/>
    <xf numFmtId="3" fontId="1" fillId="0" borderId="6" xfId="0" applyNumberFormat="1" applyFont="1" applyFill="1" applyBorder="1" applyAlignment="1"/>
    <xf numFmtId="3" fontId="1" fillId="0" borderId="0" xfId="0" applyNumberFormat="1" applyFont="1" applyFill="1" applyAlignment="1"/>
    <xf numFmtId="0" fontId="1" fillId="0" borderId="0" xfId="0" applyNumberFormat="1" applyFont="1" applyFill="1"/>
    <xf numFmtId="2" fontId="1" fillId="0" borderId="7" xfId="0" applyFont="1" applyFill="1" applyBorder="1" applyAlignment="1"/>
    <xf numFmtId="3" fontId="1" fillId="0" borderId="7" xfId="0" applyNumberFormat="1" applyFont="1" applyFill="1" applyBorder="1" applyAlignment="1"/>
    <xf numFmtId="2" fontId="1" fillId="0" borderId="0" xfId="0" applyFont="1" applyFill="1" applyAlignment="1">
      <alignment horizontal="left" wrapText="1"/>
    </xf>
    <xf numFmtId="3" fontId="1" fillId="0" borderId="8" xfId="0" applyNumberFormat="1" applyFont="1" applyFill="1" applyBorder="1" applyAlignment="1"/>
    <xf numFmtId="2" fontId="4" fillId="0" borderId="0" xfId="0" applyFont="1" applyAlignment="1"/>
    <xf numFmtId="0" fontId="0" fillId="0" borderId="0" xfId="0" applyNumberForma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P121"/>
  <sheetViews>
    <sheetView showOutlineSymbols="0" zoomScaleNormal="100" workbookViewId="0">
      <selection activeCell="B12" sqref="B12"/>
    </sheetView>
  </sheetViews>
  <sheetFormatPr defaultColWidth="15.796875" defaultRowHeight="11.25"/>
  <cols>
    <col min="1" max="1" width="36.796875" style="8" customWidth="1"/>
    <col min="2" max="17" width="9" style="8" customWidth="1"/>
    <col min="18" max="18" width="11.19921875" style="8" customWidth="1"/>
    <col min="19" max="19" width="9" style="8" customWidth="1"/>
    <col min="20" max="250" width="15.796875" style="8" customWidth="1"/>
    <col min="251" max="16384" width="15.796875" style="24"/>
  </cols>
  <sheetData>
    <row r="1" spans="1:20" ht="12.75" customHeight="1">
      <c r="A1" s="7" t="s">
        <v>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20" ht="12.75" customHeight="1">
      <c r="A2" s="7" t="s">
        <v>151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</row>
    <row r="3" spans="1:20" ht="12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</row>
    <row r="4" spans="1:20" ht="12.75" customHeight="1" thickTop="1">
      <c r="A4" s="10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2" t="s">
        <v>1</v>
      </c>
      <c r="L4" s="11"/>
      <c r="M4" s="11"/>
      <c r="N4" s="11"/>
      <c r="O4" s="11"/>
      <c r="P4" s="11"/>
      <c r="Q4" s="11"/>
      <c r="R4" s="11"/>
      <c r="S4" s="13"/>
    </row>
    <row r="5" spans="1:20" ht="12.75" customHeight="1">
      <c r="A5" s="7"/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7"/>
      <c r="K5" s="15" t="s">
        <v>2</v>
      </c>
      <c r="L5" s="14" t="s">
        <v>3</v>
      </c>
      <c r="M5" s="14" t="s">
        <v>4</v>
      </c>
      <c r="N5" s="14" t="s">
        <v>5</v>
      </c>
      <c r="O5" s="14" t="s">
        <v>6</v>
      </c>
      <c r="P5" s="14" t="s">
        <v>7</v>
      </c>
      <c r="Q5" s="14" t="s">
        <v>8</v>
      </c>
      <c r="R5" s="14" t="s">
        <v>9</v>
      </c>
      <c r="S5" s="7"/>
    </row>
    <row r="6" spans="1:20" ht="12.75" customHeight="1">
      <c r="A6" s="7"/>
      <c r="B6" s="16" t="s">
        <v>10</v>
      </c>
      <c r="C6" s="16" t="s">
        <v>11</v>
      </c>
      <c r="D6" s="16" t="s">
        <v>12</v>
      </c>
      <c r="E6" s="16" t="s">
        <v>13</v>
      </c>
      <c r="F6" s="16" t="s">
        <v>14</v>
      </c>
      <c r="G6" s="16" t="s">
        <v>15</v>
      </c>
      <c r="H6" s="16" t="s">
        <v>15</v>
      </c>
      <c r="I6" s="16" t="s">
        <v>16</v>
      </c>
      <c r="J6" s="16" t="s">
        <v>1</v>
      </c>
      <c r="K6" s="17" t="s">
        <v>10</v>
      </c>
      <c r="L6" s="16" t="s">
        <v>11</v>
      </c>
      <c r="M6" s="16" t="s">
        <v>12</v>
      </c>
      <c r="N6" s="16" t="s">
        <v>13</v>
      </c>
      <c r="O6" s="16" t="s">
        <v>14</v>
      </c>
      <c r="P6" s="16" t="s">
        <v>15</v>
      </c>
      <c r="Q6" s="16" t="s">
        <v>15</v>
      </c>
      <c r="R6" s="16" t="s">
        <v>16</v>
      </c>
      <c r="S6" s="16" t="s">
        <v>1</v>
      </c>
    </row>
    <row r="7" spans="1:20" ht="12.7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9"/>
      <c r="L7" s="18"/>
      <c r="M7" s="18"/>
      <c r="N7" s="18"/>
      <c r="O7" s="18"/>
      <c r="P7" s="18"/>
      <c r="Q7" s="18"/>
      <c r="R7" s="18"/>
      <c r="S7" s="20"/>
    </row>
    <row r="8" spans="1:20" ht="33.75" customHeight="1">
      <c r="A8" s="28" t="s">
        <v>17</v>
      </c>
      <c r="B8" s="7"/>
      <c r="C8" s="7"/>
      <c r="D8" s="7"/>
      <c r="E8" s="7"/>
      <c r="F8" s="7"/>
      <c r="G8" s="7"/>
      <c r="H8" s="7"/>
      <c r="I8" s="7"/>
      <c r="J8" s="7"/>
      <c r="K8" s="1"/>
      <c r="L8" s="7"/>
      <c r="M8" s="7"/>
      <c r="N8" s="7"/>
      <c r="O8" s="7"/>
      <c r="P8" s="7"/>
      <c r="Q8" s="7"/>
      <c r="R8" s="7"/>
      <c r="S8" s="9"/>
    </row>
    <row r="9" spans="1:20" ht="12.75" customHeight="1">
      <c r="A9" s="23"/>
      <c r="B9" s="7"/>
      <c r="C9" s="7"/>
      <c r="D9" s="7"/>
      <c r="E9" s="7"/>
      <c r="F9" s="7"/>
      <c r="G9" s="7"/>
      <c r="H9" s="7"/>
      <c r="I9" s="7"/>
      <c r="J9" s="7"/>
      <c r="K9" s="1"/>
      <c r="L9" s="7"/>
      <c r="M9" s="7"/>
      <c r="N9" s="7"/>
      <c r="O9" s="7"/>
      <c r="P9" s="7"/>
      <c r="Q9" s="7"/>
      <c r="R9" s="7"/>
      <c r="S9" s="9"/>
    </row>
    <row r="10" spans="1:20" ht="12.75" customHeight="1">
      <c r="A10" s="7" t="s">
        <v>18</v>
      </c>
      <c r="B10" s="33">
        <f>'Table 51 - HCT of Undergrads by'!B10-'Table 51 - HCT of Undergrad 08'!B10</f>
        <v>2</v>
      </c>
      <c r="C10" s="33">
        <f>'Table 51 - HCT of Undergrads by'!C10-'Table 51 - HCT of Undergrad 08'!C10</f>
        <v>-30</v>
      </c>
      <c r="D10" s="33">
        <f>'Table 51 - HCT of Undergrads by'!D10-'Table 51 - HCT of Undergrad 08'!D10</f>
        <v>46</v>
      </c>
      <c r="E10" s="33">
        <f>'Table 51 - HCT of Undergrads by'!E10-'Table 51 - HCT of Undergrad 08'!E10</f>
        <v>35</v>
      </c>
      <c r="F10" s="33">
        <f>'Table 51 - HCT of Undergrads by'!F10-'Table 51 - HCT of Undergrad 08'!F10</f>
        <v>22</v>
      </c>
      <c r="G10" s="33">
        <f>'Table 51 - HCT of Undergrads by'!G10-'Table 51 - HCT of Undergrad 08'!G10</f>
        <v>10</v>
      </c>
      <c r="H10" s="33">
        <f>'Table 51 - HCT of Undergrads by'!H10-'Table 51 - HCT of Undergrad 08'!H10</f>
        <v>9</v>
      </c>
      <c r="I10" s="33">
        <f>'Table 51 - HCT of Undergrads by'!I10-'Table 51 - HCT of Undergrad 08'!I10</f>
        <v>0</v>
      </c>
      <c r="J10" s="27">
        <f t="shared" ref="J10:J22" si="0">SUM(B10:I10)</f>
        <v>94</v>
      </c>
      <c r="K10" s="33">
        <f>'Table 51 - HCT of Undergrads by'!K10-'Table 51 - HCT of Undergrad 08'!K10</f>
        <v>1</v>
      </c>
      <c r="L10" s="33">
        <f>'Table 51 - HCT of Undergrads by'!L10-'Table 51 - HCT of Undergrad 08'!L10</f>
        <v>-44</v>
      </c>
      <c r="M10" s="33">
        <f>'Table 51 - HCT of Undergrads by'!M10-'Table 51 - HCT of Undergrad 08'!M10</f>
        <v>39</v>
      </c>
      <c r="N10" s="33">
        <f>'Table 51 - HCT of Undergrads by'!N10-'Table 51 - HCT of Undergrad 08'!N10</f>
        <v>30</v>
      </c>
      <c r="O10" s="33">
        <f>'Table 51 - HCT of Undergrads by'!O10-'Table 51 - HCT of Undergrad 08'!O10</f>
        <v>3</v>
      </c>
      <c r="P10" s="33">
        <f>'Table 51 - HCT of Undergrads by'!P10-'Table 51 - HCT of Undergrad 08'!P10</f>
        <v>12</v>
      </c>
      <c r="Q10" s="33">
        <f>'Table 51 - HCT of Undergrads by'!Q10-'Table 51 - HCT of Undergrad 08'!Q10</f>
        <v>-9</v>
      </c>
      <c r="R10" s="33">
        <f>'Table 51 - HCT of Undergrads by'!R10-'Table 51 - HCT of Undergrad 08'!R10</f>
        <v>0</v>
      </c>
      <c r="S10" s="2">
        <f t="shared" ref="S10:S22" si="1">SUM(K10:R10)</f>
        <v>32</v>
      </c>
      <c r="T10" s="7"/>
    </row>
    <row r="11" spans="1:20" ht="12.75" customHeight="1">
      <c r="A11" s="7" t="s">
        <v>19</v>
      </c>
      <c r="B11" s="33">
        <f>'Table 51 - HCT of Undergrads by'!B11-'Table 51 - HCT of Undergrad 08'!B11</f>
        <v>-4</v>
      </c>
      <c r="C11" s="33">
        <f>'Table 51 - HCT of Undergrads by'!C11-'Table 51 - HCT of Undergrad 08'!C11</f>
        <v>134</v>
      </c>
      <c r="D11" s="33">
        <f>'Table 51 - HCT of Undergrads by'!D11-'Table 51 - HCT of Undergrad 08'!D11</f>
        <v>9</v>
      </c>
      <c r="E11" s="33">
        <f>'Table 51 - HCT of Undergrads by'!E11-'Table 51 - HCT of Undergrad 08'!E11</f>
        <v>26</v>
      </c>
      <c r="F11" s="33">
        <f>'Table 51 - HCT of Undergrads by'!F11-'Table 51 - HCT of Undergrad 08'!F11</f>
        <v>-18</v>
      </c>
      <c r="G11" s="33">
        <f>'Table 51 - HCT of Undergrads by'!G11-'Table 51 - HCT of Undergrad 08'!G11</f>
        <v>-2</v>
      </c>
      <c r="H11" s="33">
        <f>'Table 51 - HCT of Undergrads by'!H11-'Table 51 - HCT of Undergrad 08'!H11</f>
        <v>4</v>
      </c>
      <c r="I11" s="33">
        <f>'Table 51 - HCT of Undergrads by'!I11-'Table 51 - HCT of Undergrad 08'!I11</f>
        <v>0</v>
      </c>
      <c r="J11" s="27">
        <f t="shared" si="0"/>
        <v>149</v>
      </c>
      <c r="K11" s="33">
        <f>'Table 51 - HCT of Undergrads by'!K11-'Table 51 - HCT of Undergrad 08'!K11</f>
        <v>-27</v>
      </c>
      <c r="L11" s="33">
        <f>'Table 51 - HCT of Undergrads by'!L11-'Table 51 - HCT of Undergrad 08'!L11</f>
        <v>152</v>
      </c>
      <c r="M11" s="33">
        <f>'Table 51 - HCT of Undergrads by'!M11-'Table 51 - HCT of Undergrad 08'!M11</f>
        <v>27</v>
      </c>
      <c r="N11" s="33">
        <f>'Table 51 - HCT of Undergrads by'!N11-'Table 51 - HCT of Undergrad 08'!N11</f>
        <v>20</v>
      </c>
      <c r="O11" s="33">
        <f>'Table 51 - HCT of Undergrads by'!O11-'Table 51 - HCT of Undergrad 08'!O11</f>
        <v>-9</v>
      </c>
      <c r="P11" s="33">
        <f>'Table 51 - HCT of Undergrads by'!P11-'Table 51 - HCT of Undergrad 08'!P11</f>
        <v>4</v>
      </c>
      <c r="Q11" s="33">
        <f>'Table 51 - HCT of Undergrads by'!Q11-'Table 51 - HCT of Undergrad 08'!Q11</f>
        <v>8</v>
      </c>
      <c r="R11" s="33">
        <f>'Table 51 - HCT of Undergrads by'!R11-'Table 51 - HCT of Undergrad 08'!R11</f>
        <v>0</v>
      </c>
      <c r="S11" s="2">
        <f t="shared" si="1"/>
        <v>175</v>
      </c>
      <c r="T11" s="7"/>
    </row>
    <row r="12" spans="1:20" ht="12.75" customHeight="1">
      <c r="A12" s="7" t="s">
        <v>20</v>
      </c>
      <c r="B12" s="33">
        <f>'Table 51 - HCT of Undergrads by'!B12-'Table 51 - HCT of Undergrad 08'!B12</f>
        <v>4</v>
      </c>
      <c r="C12" s="33">
        <f>'Table 51 - HCT of Undergrads by'!C12-'Table 51 - HCT of Undergrad 08'!C12</f>
        <v>5</v>
      </c>
      <c r="D12" s="33">
        <f>'Table 51 - HCT of Undergrads by'!D12-'Table 51 - HCT of Undergrad 08'!D12</f>
        <v>19</v>
      </c>
      <c r="E12" s="33">
        <f>'Table 51 - HCT of Undergrads by'!E12-'Table 51 - HCT of Undergrad 08'!E12</f>
        <v>117</v>
      </c>
      <c r="F12" s="33">
        <f>'Table 51 - HCT of Undergrads by'!F12-'Table 51 - HCT of Undergrad 08'!F12</f>
        <v>57</v>
      </c>
      <c r="G12" s="33">
        <f>'Table 51 - HCT of Undergrads by'!G12-'Table 51 - HCT of Undergrad 08'!G12</f>
        <v>23</v>
      </c>
      <c r="H12" s="33">
        <f>'Table 51 - HCT of Undergrads by'!H12-'Table 51 - HCT of Undergrad 08'!H12</f>
        <v>35</v>
      </c>
      <c r="I12" s="33">
        <f>'Table 51 - HCT of Undergrads by'!I12-'Table 51 - HCT of Undergrad 08'!I12</f>
        <v>2</v>
      </c>
      <c r="J12" s="27">
        <f t="shared" si="0"/>
        <v>262</v>
      </c>
      <c r="K12" s="33">
        <f>'Table 51 - HCT of Undergrads by'!K12-'Table 51 - HCT of Undergrad 08'!K12</f>
        <v>57</v>
      </c>
      <c r="L12" s="33">
        <f>'Table 51 - HCT of Undergrads by'!L12-'Table 51 - HCT of Undergrad 08'!L12</f>
        <v>5</v>
      </c>
      <c r="M12" s="33">
        <f>'Table 51 - HCT of Undergrads by'!M12-'Table 51 - HCT of Undergrad 08'!M12</f>
        <v>-6</v>
      </c>
      <c r="N12" s="33">
        <f>'Table 51 - HCT of Undergrads by'!N12-'Table 51 - HCT of Undergrad 08'!N12</f>
        <v>159</v>
      </c>
      <c r="O12" s="33">
        <f>'Table 51 - HCT of Undergrads by'!O12-'Table 51 - HCT of Undergrad 08'!O12</f>
        <v>71</v>
      </c>
      <c r="P12" s="33">
        <f>'Table 51 - HCT of Undergrads by'!P12-'Table 51 - HCT of Undergrad 08'!P12</f>
        <v>27</v>
      </c>
      <c r="Q12" s="33">
        <f>'Table 51 - HCT of Undergrads by'!Q12-'Table 51 - HCT of Undergrad 08'!Q12</f>
        <v>103</v>
      </c>
      <c r="R12" s="33">
        <f>'Table 51 - HCT of Undergrads by'!R12-'Table 51 - HCT of Undergrad 08'!R12</f>
        <v>4</v>
      </c>
      <c r="S12" s="2">
        <f t="shared" si="1"/>
        <v>420</v>
      </c>
      <c r="T12" s="7"/>
    </row>
    <row r="13" spans="1:20" ht="12.75" customHeight="1">
      <c r="A13" s="7" t="s">
        <v>80</v>
      </c>
      <c r="B13" s="33">
        <f>'Table 51 - HCT of Undergrads by'!B13-'Table 51 - HCT of Undergrad 08'!B13</f>
        <v>19</v>
      </c>
      <c r="C13" s="33">
        <f>'Table 51 - HCT of Undergrads by'!C13-'Table 51 - HCT of Undergrad 08'!C13</f>
        <v>308</v>
      </c>
      <c r="D13" s="33">
        <f>'Table 51 - HCT of Undergrads by'!D13-'Table 51 - HCT of Undergrad 08'!D13</f>
        <v>199</v>
      </c>
      <c r="E13" s="33">
        <f>'Table 51 - HCT of Undergrads by'!E13-'Table 51 - HCT of Undergrad 08'!E13</f>
        <v>-212</v>
      </c>
      <c r="F13" s="33">
        <f>'Table 51 - HCT of Undergrads by'!F13-'Table 51 - HCT of Undergrad 08'!F13</f>
        <v>76</v>
      </c>
      <c r="G13" s="33">
        <f>'Table 51 - HCT of Undergrads by'!G13-'Table 51 - HCT of Undergrad 08'!G13</f>
        <v>79</v>
      </c>
      <c r="H13" s="33">
        <f>'Table 51 - HCT of Undergrads by'!H13-'Table 51 - HCT of Undergrad 08'!H13</f>
        <v>50</v>
      </c>
      <c r="I13" s="33">
        <f>'Table 51 - HCT of Undergrads by'!I13-'Table 51 - HCT of Undergrad 08'!I13</f>
        <v>0</v>
      </c>
      <c r="J13" s="27">
        <f t="shared" si="0"/>
        <v>519</v>
      </c>
      <c r="K13" s="33">
        <f>'Table 51 - HCT of Undergrads by'!K13-'Table 51 - HCT of Undergrad 08'!K13</f>
        <v>464</v>
      </c>
      <c r="L13" s="33">
        <f>'Table 51 - HCT of Undergrads by'!L13-'Table 51 - HCT of Undergrad 08'!L13</f>
        <v>121</v>
      </c>
      <c r="M13" s="33">
        <f>'Table 51 - HCT of Undergrads by'!M13-'Table 51 - HCT of Undergrad 08'!M13</f>
        <v>154</v>
      </c>
      <c r="N13" s="33">
        <f>'Table 51 - HCT of Undergrads by'!N13-'Table 51 - HCT of Undergrad 08'!N13</f>
        <v>-231</v>
      </c>
      <c r="O13" s="33">
        <f>'Table 51 - HCT of Undergrads by'!O13-'Table 51 - HCT of Undergrad 08'!O13</f>
        <v>89</v>
      </c>
      <c r="P13" s="33">
        <f>'Table 51 - HCT of Undergrads by'!P13-'Table 51 - HCT of Undergrad 08'!P13</f>
        <v>91</v>
      </c>
      <c r="Q13" s="33">
        <f>'Table 51 - HCT of Undergrads by'!Q13-'Table 51 - HCT of Undergrad 08'!Q13</f>
        <v>63</v>
      </c>
      <c r="R13" s="33">
        <f>'Table 51 - HCT of Undergrads by'!R13-'Table 51 - HCT of Undergrad 08'!R13</f>
        <v>0</v>
      </c>
      <c r="S13" s="2">
        <f t="shared" si="1"/>
        <v>751</v>
      </c>
      <c r="T13" s="7"/>
    </row>
    <row r="14" spans="1:20" ht="12.75" customHeight="1">
      <c r="A14" s="7" t="s">
        <v>89</v>
      </c>
      <c r="B14" s="33">
        <f>'Table 51 - HCT of Undergrads by'!B14-'Table 51 - HCT of Undergrad 08'!B14</f>
        <v>2</v>
      </c>
      <c r="C14" s="33">
        <f>'Table 51 - HCT of Undergrads by'!C14-'Table 51 - HCT of Undergrad 08'!C14</f>
        <v>88</v>
      </c>
      <c r="D14" s="33">
        <f>'Table 51 - HCT of Undergrads by'!D14-'Table 51 - HCT of Undergrad 08'!D14</f>
        <v>153</v>
      </c>
      <c r="E14" s="33">
        <f>'Table 51 - HCT of Undergrads by'!E14-'Table 51 - HCT of Undergrad 08'!E14</f>
        <v>33</v>
      </c>
      <c r="F14" s="33">
        <f>'Table 51 - HCT of Undergrads by'!F14-'Table 51 - HCT of Undergrad 08'!F14</f>
        <v>-16</v>
      </c>
      <c r="G14" s="33">
        <f>'Table 51 - HCT of Undergrads by'!G14-'Table 51 - HCT of Undergrad 08'!G14</f>
        <v>1</v>
      </c>
      <c r="H14" s="33">
        <f>'Table 51 - HCT of Undergrads by'!H14-'Table 51 - HCT of Undergrad 08'!H14</f>
        <v>5</v>
      </c>
      <c r="I14" s="33">
        <f>'Table 51 - HCT of Undergrads by'!I14-'Table 51 - HCT of Undergrad 08'!I14</f>
        <v>-1</v>
      </c>
      <c r="J14" s="27">
        <f t="shared" si="0"/>
        <v>265</v>
      </c>
      <c r="K14" s="33">
        <f>'Table 51 - HCT of Undergrads by'!K14-'Table 51 - HCT of Undergrad 08'!K14</f>
        <v>7</v>
      </c>
      <c r="L14" s="33">
        <f>'Table 51 - HCT of Undergrads by'!L14-'Table 51 - HCT of Undergrad 08'!L14</f>
        <v>85</v>
      </c>
      <c r="M14" s="33">
        <f>'Table 51 - HCT of Undergrads by'!M14-'Table 51 - HCT of Undergrad 08'!M14</f>
        <v>159</v>
      </c>
      <c r="N14" s="33">
        <f>'Table 51 - HCT of Undergrads by'!N14-'Table 51 - HCT of Undergrad 08'!N14</f>
        <v>23</v>
      </c>
      <c r="O14" s="33">
        <f>'Table 51 - HCT of Undergrads by'!O14-'Table 51 - HCT of Undergrad 08'!O14</f>
        <v>14</v>
      </c>
      <c r="P14" s="33">
        <f>'Table 51 - HCT of Undergrads by'!P14-'Table 51 - HCT of Undergrad 08'!P14</f>
        <v>4</v>
      </c>
      <c r="Q14" s="33">
        <f>'Table 51 - HCT of Undergrads by'!Q14-'Table 51 - HCT of Undergrad 08'!Q14</f>
        <v>4</v>
      </c>
      <c r="R14" s="33">
        <f>'Table 51 - HCT of Undergrads by'!R14-'Table 51 - HCT of Undergrad 08'!R14</f>
        <v>-1</v>
      </c>
      <c r="S14" s="36">
        <f t="shared" si="1"/>
        <v>295</v>
      </c>
      <c r="T14" s="7"/>
    </row>
    <row r="15" spans="1:20" ht="12.75" customHeight="1">
      <c r="A15" s="30" t="s">
        <v>21</v>
      </c>
      <c r="B15" s="33">
        <f>'Table 51 - HCT of Undergrads by'!B15-'Table 51 - HCT of Undergrad 08'!B15</f>
        <v>7</v>
      </c>
      <c r="C15" s="33">
        <f>'Table 51 - HCT of Undergrads by'!C15-'Table 51 - HCT of Undergrad 08'!C15</f>
        <v>-32</v>
      </c>
      <c r="D15" s="33">
        <f>'Table 51 - HCT of Undergrads by'!D15-'Table 51 - HCT of Undergrad 08'!D15</f>
        <v>133</v>
      </c>
      <c r="E15" s="33">
        <f>'Table 51 - HCT of Undergrads by'!E15-'Table 51 - HCT of Undergrad 08'!E15</f>
        <v>27</v>
      </c>
      <c r="F15" s="33">
        <f>'Table 51 - HCT of Undergrads by'!F15-'Table 51 - HCT of Undergrad 08'!F15</f>
        <v>43</v>
      </c>
      <c r="G15" s="33">
        <f>'Table 51 - HCT of Undergrads by'!G15-'Table 51 - HCT of Undergrad 08'!G15</f>
        <v>30</v>
      </c>
      <c r="H15" s="33">
        <f>'Table 51 - HCT of Undergrads by'!H15-'Table 51 - HCT of Undergrad 08'!H15</f>
        <v>40</v>
      </c>
      <c r="I15" s="33">
        <f>'Table 51 - HCT of Undergrads by'!I15-'Table 51 - HCT of Undergrad 08'!I15</f>
        <v>-1</v>
      </c>
      <c r="J15" s="35">
        <f>SUM(B15:I15)</f>
        <v>247</v>
      </c>
      <c r="K15" s="33">
        <f>'Table 51 - HCT of Undergrads by'!K15-'Table 51 - HCT of Undergrad 08'!K15</f>
        <v>-49</v>
      </c>
      <c r="L15" s="33">
        <f>'Table 51 - HCT of Undergrads by'!L15-'Table 51 - HCT of Undergrad 08'!L15</f>
        <v>-34</v>
      </c>
      <c r="M15" s="33">
        <f>'Table 51 - HCT of Undergrads by'!M15-'Table 51 - HCT of Undergrad 08'!M15</f>
        <v>149</v>
      </c>
      <c r="N15" s="33">
        <f>'Table 51 - HCT of Undergrads by'!N15-'Table 51 - HCT of Undergrad 08'!N15</f>
        <v>36</v>
      </c>
      <c r="O15" s="33">
        <f>'Table 51 - HCT of Undergrads by'!O15-'Table 51 - HCT of Undergrad 08'!O15</f>
        <v>58</v>
      </c>
      <c r="P15" s="33">
        <f>'Table 51 - HCT of Undergrads by'!P15-'Table 51 - HCT of Undergrad 08'!P15</f>
        <v>7</v>
      </c>
      <c r="Q15" s="33">
        <f>'Table 51 - HCT of Undergrads by'!Q15-'Table 51 - HCT of Undergrad 08'!Q15</f>
        <v>25</v>
      </c>
      <c r="R15" s="33">
        <f>'Table 51 - HCT of Undergrads by'!R15-'Table 51 - HCT of Undergrad 08'!R15</f>
        <v>-1</v>
      </c>
      <c r="S15" s="36">
        <f t="shared" si="1"/>
        <v>191</v>
      </c>
      <c r="T15" s="30"/>
    </row>
    <row r="16" spans="1:20" ht="12.75" customHeight="1">
      <c r="A16" s="7" t="s">
        <v>22</v>
      </c>
      <c r="B16" s="33">
        <f>'Table 51 - HCT of Undergrads by'!B16-'Table 51 - HCT of Undergrad 08'!B16</f>
        <v>-7</v>
      </c>
      <c r="C16" s="33">
        <f>'Table 51 - HCT of Undergrads by'!C16-'Table 51 - HCT of Undergrad 08'!C16</f>
        <v>-11</v>
      </c>
      <c r="D16" s="33">
        <f>'Table 51 - HCT of Undergrads by'!D16-'Table 51 - HCT of Undergrad 08'!D16</f>
        <v>159</v>
      </c>
      <c r="E16" s="33">
        <f>'Table 51 - HCT of Undergrads by'!E16-'Table 51 - HCT of Undergrad 08'!E16</f>
        <v>42</v>
      </c>
      <c r="F16" s="33">
        <f>'Table 51 - HCT of Undergrads by'!F16-'Table 51 - HCT of Undergrad 08'!F16</f>
        <v>9</v>
      </c>
      <c r="G16" s="33">
        <f>'Table 51 - HCT of Undergrads by'!G16-'Table 51 - HCT of Undergrad 08'!G16</f>
        <v>6</v>
      </c>
      <c r="H16" s="33">
        <f>'Table 51 - HCT of Undergrads by'!H16-'Table 51 - HCT of Undergrad 08'!H16</f>
        <v>3</v>
      </c>
      <c r="I16" s="33">
        <f>'Table 51 - HCT of Undergrads by'!I16-'Table 51 - HCT of Undergrad 08'!I16</f>
        <v>0</v>
      </c>
      <c r="J16" s="27">
        <f t="shared" si="0"/>
        <v>201</v>
      </c>
      <c r="K16" s="33">
        <f>'Table 51 - HCT of Undergrads by'!K16-'Table 51 - HCT of Undergrad 08'!K16</f>
        <v>23</v>
      </c>
      <c r="L16" s="33">
        <f>'Table 51 - HCT of Undergrads by'!L16-'Table 51 - HCT of Undergrad 08'!L16</f>
        <v>-3</v>
      </c>
      <c r="M16" s="33">
        <f>'Table 51 - HCT of Undergrads by'!M16-'Table 51 - HCT of Undergrad 08'!M16</f>
        <v>176</v>
      </c>
      <c r="N16" s="33">
        <f>'Table 51 - HCT of Undergrads by'!N16-'Table 51 - HCT of Undergrad 08'!N16</f>
        <v>23</v>
      </c>
      <c r="O16" s="33">
        <f>'Table 51 - HCT of Undergrads by'!O16-'Table 51 - HCT of Undergrad 08'!O16</f>
        <v>6</v>
      </c>
      <c r="P16" s="33">
        <f>'Table 51 - HCT of Undergrads by'!P16-'Table 51 - HCT of Undergrad 08'!P16</f>
        <v>27</v>
      </c>
      <c r="Q16" s="33">
        <f>'Table 51 - HCT of Undergrads by'!Q16-'Table 51 - HCT of Undergrad 08'!Q16</f>
        <v>17</v>
      </c>
      <c r="R16" s="33">
        <f>'Table 51 - HCT of Undergrads by'!R16-'Table 51 - HCT of Undergrad 08'!R16</f>
        <v>0</v>
      </c>
      <c r="S16" s="36">
        <f t="shared" si="1"/>
        <v>269</v>
      </c>
      <c r="T16" s="7"/>
    </row>
    <row r="17" spans="1:20" ht="12.75" customHeight="1">
      <c r="A17" s="7" t="s">
        <v>23</v>
      </c>
      <c r="B17" s="33">
        <f>'Table 51 - HCT of Undergrads by'!B17-'Table 51 - HCT of Undergrad 08'!B17</f>
        <v>-5</v>
      </c>
      <c r="C17" s="33">
        <f>'Table 51 - HCT of Undergrads by'!C17-'Table 51 - HCT of Undergrad 08'!C17</f>
        <v>-23</v>
      </c>
      <c r="D17" s="33">
        <f>'Table 51 - HCT of Undergrads by'!D17-'Table 51 - HCT of Undergrad 08'!D17</f>
        <v>217</v>
      </c>
      <c r="E17" s="33">
        <f>'Table 51 - HCT of Undergrads by'!E17-'Table 51 - HCT of Undergrad 08'!E17</f>
        <v>-62</v>
      </c>
      <c r="F17" s="33">
        <f>'Table 51 - HCT of Undergrads by'!F17-'Table 51 - HCT of Undergrad 08'!F17</f>
        <v>38</v>
      </c>
      <c r="G17" s="33">
        <f>'Table 51 - HCT of Undergrads by'!G17-'Table 51 - HCT of Undergrad 08'!G17</f>
        <v>15</v>
      </c>
      <c r="H17" s="33">
        <f>'Table 51 - HCT of Undergrads by'!H17-'Table 51 - HCT of Undergrad 08'!H17</f>
        <v>-3</v>
      </c>
      <c r="I17" s="33">
        <f>'Table 51 - HCT of Undergrads by'!I17-'Table 51 - HCT of Undergrad 08'!I17</f>
        <v>-1</v>
      </c>
      <c r="J17" s="27">
        <f t="shared" si="0"/>
        <v>176</v>
      </c>
      <c r="K17" s="33">
        <f>'Table 51 - HCT of Undergrads by'!K17-'Table 51 - HCT of Undergrad 08'!K17</f>
        <v>-6</v>
      </c>
      <c r="L17" s="33">
        <f>'Table 51 - HCT of Undergrads by'!L17-'Table 51 - HCT of Undergrad 08'!L17</f>
        <v>-25</v>
      </c>
      <c r="M17" s="33">
        <f>'Table 51 - HCT of Undergrads by'!M17-'Table 51 - HCT of Undergrad 08'!M17</f>
        <v>224</v>
      </c>
      <c r="N17" s="33">
        <f>'Table 51 - HCT of Undergrads by'!N17-'Table 51 - HCT of Undergrad 08'!N17</f>
        <v>-61</v>
      </c>
      <c r="O17" s="33">
        <f>'Table 51 - HCT of Undergrads by'!O17-'Table 51 - HCT of Undergrad 08'!O17</f>
        <v>23</v>
      </c>
      <c r="P17" s="33">
        <f>'Table 51 - HCT of Undergrads by'!P17-'Table 51 - HCT of Undergrad 08'!P17</f>
        <v>49</v>
      </c>
      <c r="Q17" s="33">
        <f>'Table 51 - HCT of Undergrads by'!Q17-'Table 51 - HCT of Undergrad 08'!Q17</f>
        <v>28</v>
      </c>
      <c r="R17" s="33">
        <f>'Table 51 - HCT of Undergrads by'!R17-'Table 51 - HCT of Undergrad 08'!R17</f>
        <v>-5</v>
      </c>
      <c r="S17" s="2">
        <f t="shared" si="1"/>
        <v>227</v>
      </c>
      <c r="T17" s="7"/>
    </row>
    <row r="18" spans="1:20" ht="12.75" customHeight="1">
      <c r="A18" s="7" t="s">
        <v>24</v>
      </c>
      <c r="B18" s="33">
        <f>'Table 51 - HCT of Undergrads by'!B18-'Table 51 - HCT of Undergrad 08'!B18</f>
        <v>-4</v>
      </c>
      <c r="C18" s="33">
        <f>'Table 51 - HCT of Undergrads by'!C18-'Table 51 - HCT of Undergrad 08'!C18</f>
        <v>50</v>
      </c>
      <c r="D18" s="33">
        <f>'Table 51 - HCT of Undergrads by'!D18-'Table 51 - HCT of Undergrad 08'!D18</f>
        <v>-22</v>
      </c>
      <c r="E18" s="33">
        <f>'Table 51 - HCT of Undergrads by'!E18-'Table 51 - HCT of Undergrad 08'!E18</f>
        <v>-126</v>
      </c>
      <c r="F18" s="33">
        <f>'Table 51 - HCT of Undergrads by'!F18-'Table 51 - HCT of Undergrad 08'!F18</f>
        <v>9</v>
      </c>
      <c r="G18" s="33">
        <f>'Table 51 - HCT of Undergrads by'!G18-'Table 51 - HCT of Undergrad 08'!G18</f>
        <v>1</v>
      </c>
      <c r="H18" s="33">
        <f>'Table 51 - HCT of Undergrads by'!H18-'Table 51 - HCT of Undergrad 08'!H18</f>
        <v>0</v>
      </c>
      <c r="I18" s="33">
        <f>'Table 51 - HCT of Undergrads by'!I18-'Table 51 - HCT of Undergrad 08'!I18</f>
        <v>-2</v>
      </c>
      <c r="J18" s="27">
        <f t="shared" si="0"/>
        <v>-94</v>
      </c>
      <c r="K18" s="33">
        <f>'Table 51 - HCT of Undergrads by'!K18-'Table 51 - HCT of Undergrad 08'!K18</f>
        <v>-5</v>
      </c>
      <c r="L18" s="33">
        <f>'Table 51 - HCT of Undergrads by'!L18-'Table 51 - HCT of Undergrad 08'!L18</f>
        <v>51</v>
      </c>
      <c r="M18" s="33">
        <f>'Table 51 - HCT of Undergrads by'!M18-'Table 51 - HCT of Undergrad 08'!M18</f>
        <v>-27</v>
      </c>
      <c r="N18" s="33">
        <f>'Table 51 - HCT of Undergrads by'!N18-'Table 51 - HCT of Undergrad 08'!N18</f>
        <v>-139</v>
      </c>
      <c r="O18" s="33">
        <f>'Table 51 - HCT of Undergrads by'!O18-'Table 51 - HCT of Undergrad 08'!O18</f>
        <v>8</v>
      </c>
      <c r="P18" s="33">
        <f>'Table 51 - HCT of Undergrads by'!P18-'Table 51 - HCT of Undergrad 08'!P18</f>
        <v>0</v>
      </c>
      <c r="Q18" s="33">
        <f>'Table 51 - HCT of Undergrads by'!Q18-'Table 51 - HCT of Undergrad 08'!Q18</f>
        <v>-4</v>
      </c>
      <c r="R18" s="33">
        <f>'Table 51 - HCT of Undergrads by'!R18-'Table 51 - HCT of Undergrad 08'!R18</f>
        <v>-2</v>
      </c>
      <c r="S18" s="2">
        <f t="shared" si="1"/>
        <v>-118</v>
      </c>
      <c r="T18" s="7"/>
    </row>
    <row r="19" spans="1:20" ht="12.75" customHeight="1">
      <c r="A19" s="7" t="s">
        <v>85</v>
      </c>
      <c r="B19" s="33">
        <f>'Table 51 - HCT of Undergrads by'!B19-'Table 51 - HCT of Undergrad 08'!B19</f>
        <v>-8</v>
      </c>
      <c r="C19" s="33">
        <f>'Table 51 - HCT of Undergrads by'!C19-'Table 51 - HCT of Undergrad 08'!C19</f>
        <v>-2</v>
      </c>
      <c r="D19" s="33">
        <f>'Table 51 - HCT of Undergrads by'!D19-'Table 51 - HCT of Undergrad 08'!D19</f>
        <v>49</v>
      </c>
      <c r="E19" s="33">
        <f>'Table 51 - HCT of Undergrads by'!E19-'Table 51 - HCT of Undergrad 08'!E19</f>
        <v>-92</v>
      </c>
      <c r="F19" s="33">
        <f>'Table 51 - HCT of Undergrads by'!F19-'Table 51 - HCT of Undergrad 08'!F19</f>
        <v>0</v>
      </c>
      <c r="G19" s="33">
        <f>'Table 51 - HCT of Undergrads by'!G19-'Table 51 - HCT of Undergrad 08'!G19</f>
        <v>-7</v>
      </c>
      <c r="H19" s="33">
        <f>'Table 51 - HCT of Undergrads by'!H19-'Table 51 - HCT of Undergrad 08'!H19</f>
        <v>36</v>
      </c>
      <c r="I19" s="33">
        <f>'Table 51 - HCT of Undergrads by'!I19-'Table 51 - HCT of Undergrad 08'!I19</f>
        <v>-3</v>
      </c>
      <c r="J19" s="27">
        <f t="shared" si="0"/>
        <v>-27</v>
      </c>
      <c r="K19" s="33">
        <f>'Table 51 - HCT of Undergrads by'!K19-'Table 51 - HCT of Undergrad 08'!K19</f>
        <v>-42</v>
      </c>
      <c r="L19" s="33">
        <f>'Table 51 - HCT of Undergrads by'!L19-'Table 51 - HCT of Undergrad 08'!L19</f>
        <v>4</v>
      </c>
      <c r="M19" s="33">
        <f>'Table 51 - HCT of Undergrads by'!M19-'Table 51 - HCT of Undergrad 08'!M19</f>
        <v>94</v>
      </c>
      <c r="N19" s="33">
        <f>'Table 51 - HCT of Undergrads by'!N19-'Table 51 - HCT of Undergrad 08'!N19</f>
        <v>-73</v>
      </c>
      <c r="O19" s="33">
        <f>'Table 51 - HCT of Undergrads by'!O19-'Table 51 - HCT of Undergrad 08'!O19</f>
        <v>16</v>
      </c>
      <c r="P19" s="33">
        <f>'Table 51 - HCT of Undergrads by'!P19-'Table 51 - HCT of Undergrad 08'!P19</f>
        <v>22</v>
      </c>
      <c r="Q19" s="33">
        <f>'Table 51 - HCT of Undergrads by'!Q19-'Table 51 - HCT of Undergrad 08'!Q19</f>
        <v>63</v>
      </c>
      <c r="R19" s="33">
        <f>'Table 51 - HCT of Undergrads by'!R19-'Table 51 - HCT of Undergrad 08'!R19</f>
        <v>24</v>
      </c>
      <c r="S19" s="2">
        <f t="shared" si="1"/>
        <v>108</v>
      </c>
      <c r="T19" s="7"/>
    </row>
    <row r="20" spans="1:20" ht="12.75" customHeight="1">
      <c r="A20" s="30" t="s">
        <v>25</v>
      </c>
      <c r="B20" s="33">
        <f>'Table 51 - HCT of Undergrads by'!B20-'Table 51 - HCT of Undergrad 08'!B20</f>
        <v>-4</v>
      </c>
      <c r="C20" s="33">
        <f>'Table 51 - HCT of Undergrads by'!C20-'Table 51 - HCT of Undergrad 08'!C20</f>
        <v>317</v>
      </c>
      <c r="D20" s="33">
        <f>'Table 51 - HCT of Undergrads by'!D20-'Table 51 - HCT of Undergrad 08'!D20</f>
        <v>455</v>
      </c>
      <c r="E20" s="33">
        <f>'Table 51 - HCT of Undergrads by'!E20-'Table 51 - HCT of Undergrad 08'!E20</f>
        <v>-42</v>
      </c>
      <c r="F20" s="33">
        <f>'Table 51 - HCT of Undergrads by'!F20-'Table 51 - HCT of Undergrad 08'!F20</f>
        <v>14</v>
      </c>
      <c r="G20" s="33">
        <f>'Table 51 - HCT of Undergrads by'!G20-'Table 51 - HCT of Undergrad 08'!G20</f>
        <v>18</v>
      </c>
      <c r="H20" s="33">
        <f>'Table 51 - HCT of Undergrads by'!H20-'Table 51 - HCT of Undergrad 08'!H20</f>
        <v>1</v>
      </c>
      <c r="I20" s="33">
        <f>'Table 51 - HCT of Undergrads by'!I20-'Table 51 - HCT of Undergrad 08'!I20</f>
        <v>1</v>
      </c>
      <c r="J20" s="35">
        <f t="shared" si="0"/>
        <v>760</v>
      </c>
      <c r="K20" s="33">
        <f>'Table 51 - HCT of Undergrads by'!K20-'Table 51 - HCT of Undergrad 08'!K20</f>
        <v>-22</v>
      </c>
      <c r="L20" s="33">
        <f>'Table 51 - HCT of Undergrads by'!L20-'Table 51 - HCT of Undergrad 08'!L20</f>
        <v>356</v>
      </c>
      <c r="M20" s="33">
        <f>'Table 51 - HCT of Undergrads by'!M20-'Table 51 - HCT of Undergrad 08'!M20</f>
        <v>474</v>
      </c>
      <c r="N20" s="33">
        <f>'Table 51 - HCT of Undergrads by'!N20-'Table 51 - HCT of Undergrad 08'!N20</f>
        <v>-27</v>
      </c>
      <c r="O20" s="33">
        <f>'Table 51 - HCT of Undergrads by'!O20-'Table 51 - HCT of Undergrad 08'!O20</f>
        <v>24</v>
      </c>
      <c r="P20" s="33">
        <f>'Table 51 - HCT of Undergrads by'!P20-'Table 51 - HCT of Undergrad 08'!P20</f>
        <v>40</v>
      </c>
      <c r="Q20" s="33">
        <f>'Table 51 - HCT of Undergrads by'!Q20-'Table 51 - HCT of Undergrad 08'!Q20</f>
        <v>-26</v>
      </c>
      <c r="R20" s="33">
        <f>'Table 51 - HCT of Undergrads by'!R20-'Table 51 - HCT of Undergrad 08'!R20</f>
        <v>0</v>
      </c>
      <c r="S20" s="36">
        <f t="shared" si="1"/>
        <v>819</v>
      </c>
      <c r="T20" s="30"/>
    </row>
    <row r="21" spans="1:20" ht="12.75" customHeight="1">
      <c r="A21" s="30" t="s">
        <v>26</v>
      </c>
      <c r="B21" s="33">
        <f>'Table 51 - HCT of Undergrads by'!B21-'Table 51 - HCT of Undergrad 08'!B21</f>
        <v>16</v>
      </c>
      <c r="C21" s="33">
        <f>'Table 51 - HCT of Undergrads by'!C21-'Table 51 - HCT of Undergrad 08'!C21</f>
        <v>-27</v>
      </c>
      <c r="D21" s="33">
        <f>'Table 51 - HCT of Undergrads by'!D21-'Table 51 - HCT of Undergrad 08'!D21</f>
        <v>84</v>
      </c>
      <c r="E21" s="33">
        <f>'Table 51 - HCT of Undergrads by'!E21-'Table 51 - HCT of Undergrad 08'!E21</f>
        <v>124</v>
      </c>
      <c r="F21" s="33">
        <f>'Table 51 - HCT of Undergrads by'!F21-'Table 51 - HCT of Undergrad 08'!F21</f>
        <v>81</v>
      </c>
      <c r="G21" s="33">
        <f>'Table 51 - HCT of Undergrads by'!G21-'Table 51 - HCT of Undergrad 08'!G21</f>
        <v>48</v>
      </c>
      <c r="H21" s="33">
        <f>'Table 51 - HCT of Undergrads by'!H21-'Table 51 - HCT of Undergrad 08'!H21</f>
        <v>77</v>
      </c>
      <c r="I21" s="33">
        <f>'Table 51 - HCT of Undergrads by'!I21-'Table 51 - HCT of Undergrad 08'!I21</f>
        <v>-1</v>
      </c>
      <c r="J21" s="35">
        <f t="shared" si="0"/>
        <v>402</v>
      </c>
      <c r="K21" s="33">
        <f>'Table 51 - HCT of Undergrads by'!K21-'Table 51 - HCT of Undergrad 08'!K21</f>
        <v>-173</v>
      </c>
      <c r="L21" s="33">
        <f>'Table 51 - HCT of Undergrads by'!L21-'Table 51 - HCT of Undergrad 08'!L21</f>
        <v>-80</v>
      </c>
      <c r="M21" s="33">
        <f>'Table 51 - HCT of Undergrads by'!M21-'Table 51 - HCT of Undergrad 08'!M21</f>
        <v>42</v>
      </c>
      <c r="N21" s="33">
        <f>'Table 51 - HCT of Undergrads by'!N21-'Table 51 - HCT of Undergrad 08'!N21</f>
        <v>133</v>
      </c>
      <c r="O21" s="33">
        <f>'Table 51 - HCT of Undergrads by'!O21-'Table 51 - HCT of Undergrad 08'!O21</f>
        <v>66</v>
      </c>
      <c r="P21" s="33">
        <f>'Table 51 - HCT of Undergrads by'!P21-'Table 51 - HCT of Undergrad 08'!P21</f>
        <v>71</v>
      </c>
      <c r="Q21" s="33">
        <f>'Table 51 - HCT of Undergrads by'!Q21-'Table 51 - HCT of Undergrad 08'!Q21</f>
        <v>70</v>
      </c>
      <c r="R21" s="33">
        <f>'Table 51 - HCT of Undergrads by'!R21-'Table 51 - HCT of Undergrad 08'!R21</f>
        <v>-9</v>
      </c>
      <c r="S21" s="36">
        <f t="shared" si="1"/>
        <v>120</v>
      </c>
      <c r="T21" s="30"/>
    </row>
    <row r="22" spans="1:20" ht="12.75" customHeight="1">
      <c r="A22" s="30" t="s">
        <v>27</v>
      </c>
      <c r="B22" s="33">
        <f>'Table 51 - HCT of Undergrads by'!B22-'Table 51 - HCT of Undergrad 08'!B22</f>
        <v>8</v>
      </c>
      <c r="C22" s="33">
        <f>'Table 51 - HCT of Undergrads by'!C22-'Table 51 - HCT of Undergrad 08'!C22</f>
        <v>-34</v>
      </c>
      <c r="D22" s="33">
        <f>'Table 51 - HCT of Undergrads by'!D22-'Table 51 - HCT of Undergrad 08'!D22</f>
        <v>34</v>
      </c>
      <c r="E22" s="33">
        <f>'Table 51 - HCT of Undergrads by'!E22-'Table 51 - HCT of Undergrad 08'!E22</f>
        <v>50</v>
      </c>
      <c r="F22" s="33">
        <f>'Table 51 - HCT of Undergrads by'!F22-'Table 51 - HCT of Undergrad 08'!F22</f>
        <v>109</v>
      </c>
      <c r="G22" s="33">
        <f>'Table 51 - HCT of Undergrads by'!G22-'Table 51 - HCT of Undergrad 08'!G22</f>
        <v>65</v>
      </c>
      <c r="H22" s="33">
        <f>'Table 51 - HCT of Undergrads by'!H22-'Table 51 - HCT of Undergrad 08'!H22</f>
        <v>-3</v>
      </c>
      <c r="I22" s="33">
        <f>'Table 51 - HCT of Undergrads by'!I22-'Table 51 - HCT of Undergrad 08'!I22</f>
        <v>0</v>
      </c>
      <c r="J22" s="35">
        <f t="shared" si="0"/>
        <v>229</v>
      </c>
      <c r="K22" s="33">
        <f>'Table 51 - HCT of Undergrads by'!K22-'Table 51 - HCT of Undergrad 08'!K22</f>
        <v>231</v>
      </c>
      <c r="L22" s="33">
        <f>'Table 51 - HCT of Undergrads by'!L22-'Table 51 - HCT of Undergrad 08'!L22</f>
        <v>63</v>
      </c>
      <c r="M22" s="33">
        <f>'Table 51 - HCT of Undergrads by'!M22-'Table 51 - HCT of Undergrad 08'!M22</f>
        <v>17</v>
      </c>
      <c r="N22" s="33">
        <f>'Table 51 - HCT of Undergrads by'!N22-'Table 51 - HCT of Undergrad 08'!N22</f>
        <v>81</v>
      </c>
      <c r="O22" s="33">
        <f>'Table 51 - HCT of Undergrads by'!O22-'Table 51 - HCT of Undergrad 08'!O22</f>
        <v>126</v>
      </c>
      <c r="P22" s="33">
        <f>'Table 51 - HCT of Undergrads by'!P22-'Table 51 - HCT of Undergrad 08'!P22</f>
        <v>74</v>
      </c>
      <c r="Q22" s="33">
        <f>'Table 51 - HCT of Undergrads by'!Q22-'Table 51 - HCT of Undergrad 08'!Q22</f>
        <v>16</v>
      </c>
      <c r="R22" s="33">
        <f>'Table 51 - HCT of Undergrads by'!R22-'Table 51 - HCT of Undergrad 08'!R22</f>
        <v>0</v>
      </c>
      <c r="S22" s="36">
        <f t="shared" si="1"/>
        <v>608</v>
      </c>
      <c r="T22" s="30"/>
    </row>
    <row r="23" spans="1:20" ht="12.75" customHeight="1">
      <c r="A23" s="30" t="s">
        <v>28</v>
      </c>
      <c r="B23" s="36">
        <f>SUM(B10:B22)</f>
        <v>26</v>
      </c>
      <c r="C23" s="36">
        <f t="shared" ref="C23:S23" si="2">SUM(C10:C22)</f>
        <v>743</v>
      </c>
      <c r="D23" s="36">
        <f t="shared" si="2"/>
        <v>1535</v>
      </c>
      <c r="E23" s="36">
        <f t="shared" si="2"/>
        <v>-80</v>
      </c>
      <c r="F23" s="36">
        <f t="shared" si="2"/>
        <v>424</v>
      </c>
      <c r="G23" s="36">
        <f t="shared" si="2"/>
        <v>287</v>
      </c>
      <c r="H23" s="36">
        <f t="shared" si="2"/>
        <v>254</v>
      </c>
      <c r="I23" s="36">
        <f t="shared" si="2"/>
        <v>-6</v>
      </c>
      <c r="J23" s="35">
        <f t="shared" si="2"/>
        <v>3183</v>
      </c>
      <c r="K23" s="36">
        <f t="shared" si="2"/>
        <v>459</v>
      </c>
      <c r="L23" s="36">
        <f t="shared" si="2"/>
        <v>651</v>
      </c>
      <c r="M23" s="36">
        <f t="shared" si="2"/>
        <v>1522</v>
      </c>
      <c r="N23" s="36">
        <f t="shared" si="2"/>
        <v>-26</v>
      </c>
      <c r="O23" s="36">
        <f t="shared" si="2"/>
        <v>495</v>
      </c>
      <c r="P23" s="36">
        <f t="shared" si="2"/>
        <v>428</v>
      </c>
      <c r="Q23" s="36">
        <f t="shared" si="2"/>
        <v>358</v>
      </c>
      <c r="R23" s="36">
        <f t="shared" si="2"/>
        <v>10</v>
      </c>
      <c r="S23" s="36">
        <f t="shared" si="2"/>
        <v>3897</v>
      </c>
    </row>
    <row r="24" spans="1:20" ht="12.75" customHeight="1">
      <c r="A24" s="7"/>
      <c r="B24" s="7"/>
      <c r="C24" s="7"/>
      <c r="D24" s="7"/>
      <c r="E24" s="7"/>
      <c r="F24" s="7"/>
      <c r="G24" s="7"/>
      <c r="H24" s="7"/>
      <c r="I24" s="7"/>
      <c r="J24" s="27"/>
      <c r="K24" s="26"/>
      <c r="L24" s="7"/>
      <c r="M24" s="7"/>
      <c r="N24" s="2"/>
      <c r="O24" s="2"/>
      <c r="P24" s="2"/>
      <c r="Q24" s="2"/>
      <c r="R24" s="2"/>
      <c r="S24" s="2"/>
    </row>
    <row r="25" spans="1:20" ht="33.75" customHeight="1">
      <c r="A25" s="28" t="s">
        <v>29</v>
      </c>
      <c r="B25" s="7"/>
      <c r="C25" s="7"/>
      <c r="D25" s="7"/>
      <c r="E25" s="7"/>
      <c r="F25" s="7"/>
      <c r="G25" s="7"/>
      <c r="H25" s="7"/>
      <c r="I25" s="7"/>
      <c r="J25" s="2"/>
      <c r="K25" s="3"/>
      <c r="L25" s="7"/>
      <c r="M25" s="2"/>
      <c r="N25" s="2"/>
      <c r="O25" s="2"/>
      <c r="P25" s="2"/>
      <c r="Q25" s="2"/>
      <c r="R25" s="2"/>
      <c r="S25" s="2"/>
    </row>
    <row r="26" spans="1:20" ht="12.75" customHeight="1">
      <c r="A26" s="7"/>
      <c r="B26" s="2"/>
      <c r="C26" s="2"/>
      <c r="D26" s="2"/>
      <c r="E26" s="2"/>
      <c r="F26" s="2"/>
      <c r="G26" s="2"/>
      <c r="H26" s="2"/>
      <c r="I26" s="2"/>
      <c r="J26" s="2"/>
      <c r="K26" s="3"/>
      <c r="L26" s="7"/>
      <c r="M26" s="2"/>
      <c r="N26" s="2"/>
      <c r="O26" s="2"/>
      <c r="P26" s="2"/>
      <c r="Q26" s="2"/>
      <c r="R26" s="2"/>
      <c r="S26" s="2"/>
    </row>
    <row r="27" spans="1:20" ht="12.75" customHeight="1">
      <c r="A27" s="7" t="s">
        <v>30</v>
      </c>
      <c r="B27" s="33">
        <f>'Table 51 - HCT of Undergrads by'!B27-'Table 51 - HCT of Undergrad 08'!B27</f>
        <v>6</v>
      </c>
      <c r="C27" s="33">
        <f>'Table 51 - HCT of Undergrads by'!C27-'Table 51 - HCT of Undergrad 08'!C27</f>
        <v>185</v>
      </c>
      <c r="D27" s="33">
        <f>'Table 51 - HCT of Undergrads by'!D27-'Table 51 - HCT of Undergrad 08'!D27</f>
        <v>65</v>
      </c>
      <c r="E27" s="33">
        <f>'Table 51 - HCT of Undergrads by'!E27-'Table 51 - HCT of Undergrad 08'!E27</f>
        <v>51</v>
      </c>
      <c r="F27" s="33">
        <f>'Table 51 - HCT of Undergrads by'!F27-'Table 51 - HCT of Undergrad 08'!F27</f>
        <v>79</v>
      </c>
      <c r="G27" s="33">
        <f>'Table 51 - HCT of Undergrads by'!G27-'Table 51 - HCT of Undergrad 08'!G27</f>
        <v>39</v>
      </c>
      <c r="H27" s="33">
        <f>'Table 51 - HCT of Undergrads by'!H27-'Table 51 - HCT of Undergrad 08'!H27</f>
        <v>63</v>
      </c>
      <c r="I27" s="33">
        <f>'Table 51 - HCT of Undergrads by'!I27-'Table 51 - HCT of Undergrad 08'!I27</f>
        <v>0</v>
      </c>
      <c r="J27" s="27">
        <f t="shared" ref="J27:J47" si="3">SUM(B27:I27)</f>
        <v>488</v>
      </c>
      <c r="K27" s="33">
        <f>'Table 51 - HCT of Undergrads by'!K27-'Table 51 - HCT of Undergrad 08'!K27</f>
        <v>249</v>
      </c>
      <c r="L27" s="33">
        <f>'Table 51 - HCT of Undergrads by'!L27-'Table 51 - HCT of Undergrad 08'!L27</f>
        <v>214</v>
      </c>
      <c r="M27" s="33">
        <f>'Table 51 - HCT of Undergrads by'!M27-'Table 51 - HCT of Undergrad 08'!M27</f>
        <v>73</v>
      </c>
      <c r="N27" s="33">
        <f>'Table 51 - HCT of Undergrads by'!N27-'Table 51 - HCT of Undergrad 08'!N27</f>
        <v>83</v>
      </c>
      <c r="O27" s="33">
        <f>'Table 51 - HCT of Undergrads by'!O27-'Table 51 - HCT of Undergrad 08'!O27</f>
        <v>98</v>
      </c>
      <c r="P27" s="33">
        <f>'Table 51 - HCT of Undergrads by'!P27-'Table 51 - HCT of Undergrad 08'!P27</f>
        <v>90</v>
      </c>
      <c r="Q27" s="33">
        <f>'Table 51 - HCT of Undergrads by'!Q27-'Table 51 - HCT of Undergrad 08'!Q27</f>
        <v>143</v>
      </c>
      <c r="R27" s="33">
        <f>'Table 51 - HCT of Undergrads by'!R27-'Table 51 - HCT of Undergrad 08'!R27</f>
        <v>1</v>
      </c>
      <c r="S27" s="2">
        <f t="shared" ref="S27:S47" si="4">SUM(K27:R27)</f>
        <v>951</v>
      </c>
      <c r="T27" s="7"/>
    </row>
    <row r="28" spans="1:20" ht="12.75" customHeight="1">
      <c r="A28" s="7" t="s">
        <v>31</v>
      </c>
      <c r="B28" s="33">
        <f>'Table 51 - HCT of Undergrads by'!B28-'Table 51 - HCT of Undergrad 08'!B28</f>
        <v>-14</v>
      </c>
      <c r="C28" s="33">
        <f>'Table 51 - HCT of Undergrads by'!C28-'Table 51 - HCT of Undergrad 08'!C28</f>
        <v>141</v>
      </c>
      <c r="D28" s="33">
        <f>'Table 51 - HCT of Undergrads by'!D28-'Table 51 - HCT of Undergrad 08'!D28</f>
        <v>70</v>
      </c>
      <c r="E28" s="33">
        <f>'Table 51 - HCT of Undergrads by'!E28-'Table 51 - HCT of Undergrad 08'!E28</f>
        <v>38</v>
      </c>
      <c r="F28" s="33">
        <f>'Table 51 - HCT of Undergrads by'!F28-'Table 51 - HCT of Undergrad 08'!F28</f>
        <v>60</v>
      </c>
      <c r="G28" s="33">
        <f>'Table 51 - HCT of Undergrads by'!G28-'Table 51 - HCT of Undergrad 08'!G28</f>
        <v>55</v>
      </c>
      <c r="H28" s="33">
        <f>'Table 51 - HCT of Undergrads by'!H28-'Table 51 - HCT of Undergrad 08'!H28</f>
        <v>152</v>
      </c>
      <c r="I28" s="33">
        <f>'Table 51 - HCT of Undergrads by'!I28-'Table 51 - HCT of Undergrad 08'!I28</f>
        <v>0</v>
      </c>
      <c r="J28" s="27">
        <f t="shared" si="3"/>
        <v>502</v>
      </c>
      <c r="K28" s="33">
        <f>'Table 51 - HCT of Undergrads by'!K28-'Table 51 - HCT of Undergrad 08'!K28</f>
        <v>2</v>
      </c>
      <c r="L28" s="33">
        <f>'Table 51 - HCT of Undergrads by'!L28-'Table 51 - HCT of Undergrad 08'!L28</f>
        <v>128</v>
      </c>
      <c r="M28" s="33">
        <f>'Table 51 - HCT of Undergrads by'!M28-'Table 51 - HCT of Undergrad 08'!M28</f>
        <v>63</v>
      </c>
      <c r="N28" s="33">
        <f>'Table 51 - HCT of Undergrads by'!N28-'Table 51 - HCT of Undergrad 08'!N28</f>
        <v>68</v>
      </c>
      <c r="O28" s="33">
        <f>'Table 51 - HCT of Undergrads by'!O28-'Table 51 - HCT of Undergrad 08'!O28</f>
        <v>59</v>
      </c>
      <c r="P28" s="33">
        <f>'Table 51 - HCT of Undergrads by'!P28-'Table 51 - HCT of Undergrad 08'!P28</f>
        <v>101</v>
      </c>
      <c r="Q28" s="33">
        <f>'Table 51 - HCT of Undergrads by'!Q28-'Table 51 - HCT of Undergrad 08'!Q28</f>
        <v>191</v>
      </c>
      <c r="R28" s="33">
        <f>'Table 51 - HCT of Undergrads by'!R28-'Table 51 - HCT of Undergrad 08'!R28</f>
        <v>0</v>
      </c>
      <c r="S28" s="2">
        <f t="shared" si="4"/>
        <v>612</v>
      </c>
      <c r="T28" s="7"/>
    </row>
    <row r="29" spans="1:20" ht="12.75" customHeight="1">
      <c r="A29" s="7" t="s">
        <v>32</v>
      </c>
      <c r="B29" s="33">
        <f>'Table 51 - HCT of Undergrads by'!B29-'Table 51 - HCT of Undergrad 08'!B29</f>
        <v>6</v>
      </c>
      <c r="C29" s="33">
        <f>'Table 51 - HCT of Undergrads by'!C29-'Table 51 - HCT of Undergrad 08'!C29</f>
        <v>1206</v>
      </c>
      <c r="D29" s="33">
        <f>'Table 51 - HCT of Undergrads by'!D29-'Table 51 - HCT of Undergrad 08'!D29</f>
        <v>861</v>
      </c>
      <c r="E29" s="33">
        <f>'Table 51 - HCT of Undergrads by'!E29-'Table 51 - HCT of Undergrad 08'!E29</f>
        <v>292</v>
      </c>
      <c r="F29" s="33">
        <f>'Table 51 - HCT of Undergrads by'!F29-'Table 51 - HCT of Undergrad 08'!F29</f>
        <v>278</v>
      </c>
      <c r="G29" s="33">
        <f>'Table 51 - HCT of Undergrads by'!G29-'Table 51 - HCT of Undergrad 08'!G29</f>
        <v>171</v>
      </c>
      <c r="H29" s="33">
        <f>'Table 51 - HCT of Undergrads by'!H29-'Table 51 - HCT of Undergrad 08'!H29</f>
        <v>366</v>
      </c>
      <c r="I29" s="33">
        <f>'Table 51 - HCT of Undergrads by'!I29-'Table 51 - HCT of Undergrad 08'!I29</f>
        <v>0</v>
      </c>
      <c r="J29" s="27">
        <f t="shared" si="3"/>
        <v>3180</v>
      </c>
      <c r="K29" s="33">
        <f>'Table 51 - HCT of Undergrads by'!K29-'Table 51 - HCT of Undergrad 08'!K29</f>
        <v>291</v>
      </c>
      <c r="L29" s="33">
        <f>'Table 51 - HCT of Undergrads by'!L29-'Table 51 - HCT of Undergrad 08'!L29</f>
        <v>1513</v>
      </c>
      <c r="M29" s="33">
        <f>'Table 51 - HCT of Undergrads by'!M29-'Table 51 - HCT of Undergrad 08'!M29</f>
        <v>1174</v>
      </c>
      <c r="N29" s="33">
        <f>'Table 51 - HCT of Undergrads by'!N29-'Table 51 - HCT of Undergrad 08'!N29</f>
        <v>624</v>
      </c>
      <c r="O29" s="33">
        <f>'Table 51 - HCT of Undergrads by'!O29-'Table 51 - HCT of Undergrad 08'!O29</f>
        <v>674</v>
      </c>
      <c r="P29" s="33">
        <f>'Table 51 - HCT of Undergrads by'!P29-'Table 51 - HCT of Undergrad 08'!P29</f>
        <v>470</v>
      </c>
      <c r="Q29" s="33">
        <f>'Table 51 - HCT of Undergrads by'!Q29-'Table 51 - HCT of Undergrad 08'!Q29</f>
        <v>1042</v>
      </c>
      <c r="R29" s="33">
        <f>'Table 51 - HCT of Undergrads by'!R29-'Table 51 - HCT of Undergrad 08'!R29</f>
        <v>0</v>
      </c>
      <c r="S29" s="2">
        <f t="shared" si="4"/>
        <v>5788</v>
      </c>
      <c r="T29" s="7"/>
    </row>
    <row r="30" spans="1:20" ht="12.75" customHeight="1">
      <c r="A30" s="7" t="s">
        <v>33</v>
      </c>
      <c r="B30" s="33">
        <f>'Table 51 - HCT of Undergrads by'!B30-'Table 51 - HCT of Undergrad 08'!B30</f>
        <v>1</v>
      </c>
      <c r="C30" s="33">
        <f>'Table 51 - HCT of Undergrads by'!C30-'Table 51 - HCT of Undergrad 08'!C30</f>
        <v>51</v>
      </c>
      <c r="D30" s="33">
        <f>'Table 51 - HCT of Undergrads by'!D30-'Table 51 - HCT of Undergrad 08'!D30</f>
        <v>13</v>
      </c>
      <c r="E30" s="33">
        <f>'Table 51 - HCT of Undergrads by'!E30-'Table 51 - HCT of Undergrad 08'!E30</f>
        <v>0</v>
      </c>
      <c r="F30" s="33">
        <f>'Table 51 - HCT of Undergrads by'!F30-'Table 51 - HCT of Undergrad 08'!F30</f>
        <v>30</v>
      </c>
      <c r="G30" s="33">
        <f>'Table 51 - HCT of Undergrads by'!G30-'Table 51 - HCT of Undergrad 08'!G30</f>
        <v>16</v>
      </c>
      <c r="H30" s="33">
        <f>'Table 51 - HCT of Undergrads by'!H30-'Table 51 - HCT of Undergrad 08'!H30</f>
        <v>29</v>
      </c>
      <c r="I30" s="33">
        <f>'Table 51 - HCT of Undergrads by'!I30-'Table 51 - HCT of Undergrad 08'!I30</f>
        <v>-52</v>
      </c>
      <c r="J30" s="27">
        <f t="shared" si="3"/>
        <v>88</v>
      </c>
      <c r="K30" s="33">
        <f>'Table 51 - HCT of Undergrads by'!K30-'Table 51 - HCT of Undergrad 08'!K30</f>
        <v>26</v>
      </c>
      <c r="L30" s="33">
        <f>'Table 51 - HCT of Undergrads by'!L30-'Table 51 - HCT of Undergrad 08'!L30</f>
        <v>58</v>
      </c>
      <c r="M30" s="33">
        <f>'Table 51 - HCT of Undergrads by'!M30-'Table 51 - HCT of Undergrad 08'!M30</f>
        <v>19</v>
      </c>
      <c r="N30" s="33">
        <f>'Table 51 - HCT of Undergrads by'!N30-'Table 51 - HCT of Undergrad 08'!N30</f>
        <v>8</v>
      </c>
      <c r="O30" s="33">
        <f>'Table 51 - HCT of Undergrads by'!O30-'Table 51 - HCT of Undergrad 08'!O30</f>
        <v>43</v>
      </c>
      <c r="P30" s="33">
        <f>'Table 51 - HCT of Undergrads by'!P30-'Table 51 - HCT of Undergrad 08'!P30</f>
        <v>21</v>
      </c>
      <c r="Q30" s="33">
        <f>'Table 51 - HCT of Undergrads by'!Q30-'Table 51 - HCT of Undergrad 08'!Q30</f>
        <v>55</v>
      </c>
      <c r="R30" s="33">
        <f>'Table 51 - HCT of Undergrads by'!R30-'Table 51 - HCT of Undergrad 08'!R30</f>
        <v>-71</v>
      </c>
      <c r="S30" s="2">
        <f t="shared" si="4"/>
        <v>159</v>
      </c>
      <c r="T30" s="7"/>
    </row>
    <row r="31" spans="1:20" ht="12.75" customHeight="1">
      <c r="A31" s="7" t="s">
        <v>34</v>
      </c>
      <c r="B31" s="33">
        <f>'Table 51 - HCT of Undergrads by'!B31-'Table 51 - HCT of Undergrad 08'!B31</f>
        <v>3</v>
      </c>
      <c r="C31" s="33">
        <f>'Table 51 - HCT of Undergrads by'!C31-'Table 51 - HCT of Undergrad 08'!C31</f>
        <v>39</v>
      </c>
      <c r="D31" s="33">
        <f>'Table 51 - HCT of Undergrads by'!D31-'Table 51 - HCT of Undergrad 08'!D31</f>
        <v>75</v>
      </c>
      <c r="E31" s="33">
        <f>'Table 51 - HCT of Undergrads by'!E31-'Table 51 - HCT of Undergrad 08'!E31</f>
        <v>34</v>
      </c>
      <c r="F31" s="33">
        <f>'Table 51 - HCT of Undergrads by'!F31-'Table 51 - HCT of Undergrad 08'!F31</f>
        <v>43</v>
      </c>
      <c r="G31" s="33">
        <f>'Table 51 - HCT of Undergrads by'!G31-'Table 51 - HCT of Undergrad 08'!G31</f>
        <v>26</v>
      </c>
      <c r="H31" s="33">
        <f>'Table 51 - HCT of Undergrads by'!H31-'Table 51 - HCT of Undergrad 08'!H31</f>
        <v>23</v>
      </c>
      <c r="I31" s="33">
        <f>'Table 51 - HCT of Undergrads by'!I31-'Table 51 - HCT of Undergrad 08'!I31</f>
        <v>0</v>
      </c>
      <c r="J31" s="27">
        <f t="shared" si="3"/>
        <v>243</v>
      </c>
      <c r="K31" s="33">
        <f>'Table 51 - HCT of Undergrads by'!K31-'Table 51 - HCT of Undergrad 08'!K31</f>
        <v>-117</v>
      </c>
      <c r="L31" s="33">
        <f>'Table 51 - HCT of Undergrads by'!L31-'Table 51 - HCT of Undergrad 08'!L31</f>
        <v>-51</v>
      </c>
      <c r="M31" s="33">
        <f>'Table 51 - HCT of Undergrads by'!M31-'Table 51 - HCT of Undergrad 08'!M31</f>
        <v>75</v>
      </c>
      <c r="N31" s="33">
        <f>'Table 51 - HCT of Undergrads by'!N31-'Table 51 - HCT of Undergrad 08'!N31</f>
        <v>22</v>
      </c>
      <c r="O31" s="33">
        <f>'Table 51 - HCT of Undergrads by'!O31-'Table 51 - HCT of Undergrad 08'!O31</f>
        <v>51</v>
      </c>
      <c r="P31" s="33">
        <f>'Table 51 - HCT of Undergrads by'!P31-'Table 51 - HCT of Undergrad 08'!P31</f>
        <v>58</v>
      </c>
      <c r="Q31" s="33">
        <f>'Table 51 - HCT of Undergrads by'!Q31-'Table 51 - HCT of Undergrad 08'!Q31</f>
        <v>33</v>
      </c>
      <c r="R31" s="33">
        <f>'Table 51 - HCT of Undergrads by'!R31-'Table 51 - HCT of Undergrad 08'!R31</f>
        <v>0</v>
      </c>
      <c r="S31" s="2">
        <f t="shared" si="4"/>
        <v>71</v>
      </c>
      <c r="T31" s="7"/>
    </row>
    <row r="32" spans="1:20" ht="12.75" customHeight="1">
      <c r="A32" s="7" t="s">
        <v>77</v>
      </c>
      <c r="B32" s="33">
        <f>'Table 51 - HCT of Undergrads by'!B32-'Table 51 - HCT of Undergrad 08'!B32</f>
        <v>0</v>
      </c>
      <c r="C32" s="33">
        <f>'Table 51 - HCT of Undergrads by'!C32-'Table 51 - HCT of Undergrad 08'!C32</f>
        <v>0</v>
      </c>
      <c r="D32" s="33">
        <f>'Table 51 - HCT of Undergrads by'!D32-'Table 51 - HCT of Undergrad 08'!D32</f>
        <v>-4</v>
      </c>
      <c r="E32" s="33">
        <f>'Table 51 - HCT of Undergrads by'!E32-'Table 51 - HCT of Undergrad 08'!E32</f>
        <v>7</v>
      </c>
      <c r="F32" s="33">
        <f>'Table 51 - HCT of Undergrads by'!F32-'Table 51 - HCT of Undergrad 08'!F32</f>
        <v>4</v>
      </c>
      <c r="G32" s="33">
        <f>'Table 51 - HCT of Undergrads by'!G32-'Table 51 - HCT of Undergrad 08'!G32</f>
        <v>0</v>
      </c>
      <c r="H32" s="33">
        <f>'Table 51 - HCT of Undergrads by'!H32-'Table 51 - HCT of Undergrad 08'!H32</f>
        <v>3</v>
      </c>
      <c r="I32" s="33">
        <f>'Table 51 - HCT of Undergrads by'!I32-'Table 51 - HCT of Undergrad 08'!I32</f>
        <v>0</v>
      </c>
      <c r="J32" s="27">
        <f t="shared" si="3"/>
        <v>10</v>
      </c>
      <c r="K32" s="33">
        <f>'Table 51 - HCT of Undergrads by'!K32-'Table 51 - HCT of Undergrad 08'!K32</f>
        <v>-1</v>
      </c>
      <c r="L32" s="33">
        <f>'Table 51 - HCT of Undergrads by'!L32-'Table 51 - HCT of Undergrad 08'!L32</f>
        <v>0</v>
      </c>
      <c r="M32" s="33">
        <f>'Table 51 - HCT of Undergrads by'!M32-'Table 51 - HCT of Undergrad 08'!M32</f>
        <v>-3</v>
      </c>
      <c r="N32" s="33">
        <f>'Table 51 - HCT of Undergrads by'!N32-'Table 51 - HCT of Undergrad 08'!N32</f>
        <v>10</v>
      </c>
      <c r="O32" s="33">
        <f>'Table 51 - HCT of Undergrads by'!O32-'Table 51 - HCT of Undergrad 08'!O32</f>
        <v>12</v>
      </c>
      <c r="P32" s="33">
        <f>'Table 51 - HCT of Undergrads by'!P32-'Table 51 - HCT of Undergrad 08'!P32</f>
        <v>29</v>
      </c>
      <c r="Q32" s="33">
        <f>'Table 51 - HCT of Undergrads by'!Q32-'Table 51 - HCT of Undergrad 08'!Q32</f>
        <v>13</v>
      </c>
      <c r="R32" s="33">
        <f>'Table 51 - HCT of Undergrads by'!R32-'Table 51 - HCT of Undergrad 08'!R32</f>
        <v>0</v>
      </c>
      <c r="S32" s="2">
        <f t="shared" si="4"/>
        <v>60</v>
      </c>
      <c r="T32" s="7"/>
    </row>
    <row r="33" spans="1:21" ht="12.75" customHeight="1">
      <c r="A33" s="7" t="s">
        <v>35</v>
      </c>
      <c r="B33" s="33">
        <f>'Table 51 - HCT of Undergrads by'!B33-'Table 51 - HCT of Undergrad 08'!B33</f>
        <v>7</v>
      </c>
      <c r="C33" s="33">
        <f>'Table 51 - HCT of Undergrads by'!C33-'Table 51 - HCT of Undergrad 08'!C33</f>
        <v>46</v>
      </c>
      <c r="D33" s="33">
        <f>'Table 51 - HCT of Undergrads by'!D33-'Table 51 - HCT of Undergrad 08'!D33</f>
        <v>56</v>
      </c>
      <c r="E33" s="33">
        <f>'Table 51 - HCT of Undergrads by'!E33-'Table 51 - HCT of Undergrad 08'!E33</f>
        <v>4</v>
      </c>
      <c r="F33" s="33">
        <f>'Table 51 - HCT of Undergrads by'!F33-'Table 51 - HCT of Undergrad 08'!F33</f>
        <v>42</v>
      </c>
      <c r="G33" s="33">
        <f>'Table 51 - HCT of Undergrads by'!G33-'Table 51 - HCT of Undergrad 08'!G33</f>
        <v>31</v>
      </c>
      <c r="H33" s="33">
        <f>'Table 51 - HCT of Undergrads by'!H33-'Table 51 - HCT of Undergrad 08'!H33</f>
        <v>37</v>
      </c>
      <c r="I33" s="33">
        <f>'Table 51 - HCT of Undergrads by'!I33-'Table 51 - HCT of Undergrad 08'!I33</f>
        <v>0</v>
      </c>
      <c r="J33" s="27">
        <f t="shared" si="3"/>
        <v>223</v>
      </c>
      <c r="K33" s="33">
        <f>'Table 51 - HCT of Undergrads by'!K33-'Table 51 - HCT of Undergrad 08'!K33</f>
        <v>79</v>
      </c>
      <c r="L33" s="33">
        <f>'Table 51 - HCT of Undergrads by'!L33-'Table 51 - HCT of Undergrad 08'!L33</f>
        <v>155</v>
      </c>
      <c r="M33" s="33">
        <f>'Table 51 - HCT of Undergrads by'!M33-'Table 51 - HCT of Undergrad 08'!M33</f>
        <v>55</v>
      </c>
      <c r="N33" s="33">
        <f>'Table 51 - HCT of Undergrads by'!N33-'Table 51 - HCT of Undergrad 08'!N33</f>
        <v>5</v>
      </c>
      <c r="O33" s="33">
        <f>'Table 51 - HCT of Undergrads by'!O33-'Table 51 - HCT of Undergrad 08'!O33</f>
        <v>33</v>
      </c>
      <c r="P33" s="33">
        <f>'Table 51 - HCT of Undergrads by'!P33-'Table 51 - HCT of Undergrad 08'!P33</f>
        <v>67</v>
      </c>
      <c r="Q33" s="33">
        <f>'Table 51 - HCT of Undergrads by'!Q33-'Table 51 - HCT of Undergrad 08'!Q33</f>
        <v>50</v>
      </c>
      <c r="R33" s="33">
        <f>'Table 51 - HCT of Undergrads by'!R33-'Table 51 - HCT of Undergrad 08'!R33</f>
        <v>0</v>
      </c>
      <c r="S33" s="2">
        <f t="shared" si="4"/>
        <v>444</v>
      </c>
      <c r="T33" s="7"/>
    </row>
    <row r="34" spans="1:21" ht="12.75" customHeight="1">
      <c r="A34" s="7" t="s">
        <v>36</v>
      </c>
      <c r="B34" s="33">
        <f>'Table 51 - HCT of Undergrads by'!B34-'Table 51 - HCT of Undergrad 08'!B34</f>
        <v>-4</v>
      </c>
      <c r="C34" s="33">
        <f>'Table 51 - HCT of Undergrads by'!C34-'Table 51 - HCT of Undergrad 08'!C34</f>
        <v>74</v>
      </c>
      <c r="D34" s="33">
        <f>'Table 51 - HCT of Undergrads by'!D34-'Table 51 - HCT of Undergrad 08'!D34</f>
        <v>57</v>
      </c>
      <c r="E34" s="33">
        <f>'Table 51 - HCT of Undergrads by'!E34-'Table 51 - HCT of Undergrad 08'!E34</f>
        <v>29</v>
      </c>
      <c r="F34" s="33">
        <f>'Table 51 - HCT of Undergrads by'!F34-'Table 51 - HCT of Undergrad 08'!F34</f>
        <v>40</v>
      </c>
      <c r="G34" s="33">
        <f>'Table 51 - HCT of Undergrads by'!G34-'Table 51 - HCT of Undergrad 08'!G34</f>
        <v>30</v>
      </c>
      <c r="H34" s="33">
        <f>'Table 51 - HCT of Undergrads by'!H34-'Table 51 - HCT of Undergrad 08'!H34</f>
        <v>32</v>
      </c>
      <c r="I34" s="33">
        <f>'Table 51 - HCT of Undergrads by'!I34-'Table 51 - HCT of Undergrad 08'!I34</f>
        <v>0</v>
      </c>
      <c r="J34" s="27">
        <f t="shared" si="3"/>
        <v>258</v>
      </c>
      <c r="K34" s="33">
        <f>'Table 51 - HCT of Undergrads by'!K34-'Table 51 - HCT of Undergrad 08'!K34</f>
        <v>-92</v>
      </c>
      <c r="L34" s="33">
        <f>'Table 51 - HCT of Undergrads by'!L34-'Table 51 - HCT of Undergrad 08'!L34</f>
        <v>109</v>
      </c>
      <c r="M34" s="33">
        <f>'Table 51 - HCT of Undergrads by'!M34-'Table 51 - HCT of Undergrad 08'!M34</f>
        <v>68</v>
      </c>
      <c r="N34" s="33">
        <f>'Table 51 - HCT of Undergrads by'!N34-'Table 51 - HCT of Undergrad 08'!N34</f>
        <v>46</v>
      </c>
      <c r="O34" s="33">
        <f>'Table 51 - HCT of Undergrads by'!O34-'Table 51 - HCT of Undergrad 08'!O34</f>
        <v>94</v>
      </c>
      <c r="P34" s="33">
        <f>'Table 51 - HCT of Undergrads by'!P34-'Table 51 - HCT of Undergrad 08'!P34</f>
        <v>37</v>
      </c>
      <c r="Q34" s="33">
        <f>'Table 51 - HCT of Undergrads by'!Q34-'Table 51 - HCT of Undergrad 08'!Q34</f>
        <v>69</v>
      </c>
      <c r="R34" s="33">
        <f>'Table 51 - HCT of Undergrads by'!R34-'Table 51 - HCT of Undergrad 08'!R34</f>
        <v>0</v>
      </c>
      <c r="S34" s="2">
        <f t="shared" si="4"/>
        <v>331</v>
      </c>
      <c r="T34" s="7"/>
    </row>
    <row r="35" spans="1:21" ht="12.75" customHeight="1">
      <c r="A35" s="7" t="s">
        <v>37</v>
      </c>
      <c r="B35" s="33">
        <f>'Table 51 - HCT of Undergrads by'!B35-'Table 51 - HCT of Undergrad 08'!B35</f>
        <v>-2</v>
      </c>
      <c r="C35" s="33">
        <f>'Table 51 - HCT of Undergrads by'!C35-'Table 51 - HCT of Undergrad 08'!C35</f>
        <v>30</v>
      </c>
      <c r="D35" s="33">
        <f>'Table 51 - HCT of Undergrads by'!D35-'Table 51 - HCT of Undergrad 08'!D35</f>
        <v>17</v>
      </c>
      <c r="E35" s="33">
        <f>'Table 51 - HCT of Undergrads by'!E35-'Table 51 - HCT of Undergrad 08'!E35</f>
        <v>6</v>
      </c>
      <c r="F35" s="33">
        <f>'Table 51 - HCT of Undergrads by'!F35-'Table 51 - HCT of Undergrad 08'!F35</f>
        <v>12</v>
      </c>
      <c r="G35" s="33">
        <f>'Table 51 - HCT of Undergrads by'!G35-'Table 51 - HCT of Undergrad 08'!G35</f>
        <v>-1</v>
      </c>
      <c r="H35" s="33">
        <f>'Table 51 - HCT of Undergrads by'!H35-'Table 51 - HCT of Undergrad 08'!H35</f>
        <v>45</v>
      </c>
      <c r="I35" s="33">
        <f>'Table 51 - HCT of Undergrads by'!I35-'Table 51 - HCT of Undergrad 08'!I35</f>
        <v>0</v>
      </c>
      <c r="J35" s="27">
        <f t="shared" si="3"/>
        <v>107</v>
      </c>
      <c r="K35" s="33">
        <f>'Table 51 - HCT of Undergrads by'!K35-'Table 51 - HCT of Undergrad 08'!K35</f>
        <v>6</v>
      </c>
      <c r="L35" s="33">
        <f>'Table 51 - HCT of Undergrads by'!L35-'Table 51 - HCT of Undergrad 08'!L35</f>
        <v>44</v>
      </c>
      <c r="M35" s="33">
        <f>'Table 51 - HCT of Undergrads by'!M35-'Table 51 - HCT of Undergrad 08'!M35</f>
        <v>30</v>
      </c>
      <c r="N35" s="33">
        <f>'Table 51 - HCT of Undergrads by'!N35-'Table 51 - HCT of Undergrad 08'!N35</f>
        <v>51</v>
      </c>
      <c r="O35" s="33">
        <f>'Table 51 - HCT of Undergrads by'!O35-'Table 51 - HCT of Undergrad 08'!O35</f>
        <v>83</v>
      </c>
      <c r="P35" s="33">
        <f>'Table 51 - HCT of Undergrads by'!P35-'Table 51 - HCT of Undergrad 08'!P35</f>
        <v>22</v>
      </c>
      <c r="Q35" s="33">
        <f>'Table 51 - HCT of Undergrads by'!Q35-'Table 51 - HCT of Undergrad 08'!Q35</f>
        <v>80</v>
      </c>
      <c r="R35" s="33">
        <f>'Table 51 - HCT of Undergrads by'!R35-'Table 51 - HCT of Undergrad 08'!R35</f>
        <v>0</v>
      </c>
      <c r="S35" s="2">
        <f t="shared" si="4"/>
        <v>316</v>
      </c>
      <c r="T35" s="7"/>
    </row>
    <row r="36" spans="1:21" ht="12.75" customHeight="1">
      <c r="A36" s="7" t="s">
        <v>38</v>
      </c>
      <c r="B36" s="33">
        <f>'Table 51 - HCT of Undergrads by'!B36-'Table 51 - HCT of Undergrad 08'!B36</f>
        <v>-57</v>
      </c>
      <c r="C36" s="33">
        <f>'Table 51 - HCT of Undergrads by'!C36-'Table 51 - HCT of Undergrad 08'!C36</f>
        <v>-290</v>
      </c>
      <c r="D36" s="33">
        <f>'Table 51 - HCT of Undergrads by'!D36-'Table 51 - HCT of Undergrad 08'!D36</f>
        <v>372</v>
      </c>
      <c r="E36" s="33">
        <f>'Table 51 - HCT of Undergrads by'!E36-'Table 51 - HCT of Undergrad 08'!E36</f>
        <v>124</v>
      </c>
      <c r="F36" s="33">
        <f>'Table 51 - HCT of Undergrads by'!F36-'Table 51 - HCT of Undergrad 08'!F36</f>
        <v>51</v>
      </c>
      <c r="G36" s="33">
        <f>'Table 51 - HCT of Undergrads by'!G36-'Table 51 - HCT of Undergrad 08'!G36</f>
        <v>57</v>
      </c>
      <c r="H36" s="33">
        <f>'Table 51 - HCT of Undergrads by'!H36-'Table 51 - HCT of Undergrad 08'!H36</f>
        <v>136</v>
      </c>
      <c r="I36" s="33">
        <f>'Table 51 - HCT of Undergrads by'!I36-'Table 51 - HCT of Undergrad 08'!I36</f>
        <v>0</v>
      </c>
      <c r="J36" s="27">
        <f t="shared" si="3"/>
        <v>393</v>
      </c>
      <c r="K36" s="33">
        <f>'Table 51 - HCT of Undergrads by'!K36-'Table 51 - HCT of Undergrad 08'!K36</f>
        <v>-339</v>
      </c>
      <c r="L36" s="33">
        <f>'Table 51 - HCT of Undergrads by'!L36-'Table 51 - HCT of Undergrad 08'!L36</f>
        <v>-42</v>
      </c>
      <c r="M36" s="33">
        <f>'Table 51 - HCT of Undergrads by'!M36-'Table 51 - HCT of Undergrad 08'!M36</f>
        <v>390</v>
      </c>
      <c r="N36" s="33">
        <f>'Table 51 - HCT of Undergrads by'!N36-'Table 51 - HCT of Undergrad 08'!N36</f>
        <v>163</v>
      </c>
      <c r="O36" s="33">
        <f>'Table 51 - HCT of Undergrads by'!O36-'Table 51 - HCT of Undergrad 08'!O36</f>
        <v>100</v>
      </c>
      <c r="P36" s="33">
        <f>'Table 51 - HCT of Undergrads by'!P36-'Table 51 - HCT of Undergrad 08'!P36</f>
        <v>76</v>
      </c>
      <c r="Q36" s="33">
        <f>'Table 51 - HCT of Undergrads by'!Q36-'Table 51 - HCT of Undergrad 08'!Q36</f>
        <v>164</v>
      </c>
      <c r="R36" s="33">
        <f>'Table 51 - HCT of Undergrads by'!R36-'Table 51 - HCT of Undergrad 08'!R36</f>
        <v>-79</v>
      </c>
      <c r="S36" s="2">
        <f t="shared" si="4"/>
        <v>433</v>
      </c>
      <c r="T36" s="7"/>
    </row>
    <row r="37" spans="1:21" ht="12.75" customHeight="1">
      <c r="A37" s="7" t="s">
        <v>81</v>
      </c>
      <c r="B37" s="33">
        <f>'Table 51 - HCT of Undergrads by'!B37-'Table 51 - HCT of Undergrad 08'!B37</f>
        <v>3</v>
      </c>
      <c r="C37" s="33">
        <f>'Table 51 - HCT of Undergrads by'!C37-'Table 51 - HCT of Undergrad 08'!C37</f>
        <v>-7</v>
      </c>
      <c r="D37" s="33">
        <f>'Table 51 - HCT of Undergrads by'!D37-'Table 51 - HCT of Undergrad 08'!D37</f>
        <v>51</v>
      </c>
      <c r="E37" s="33">
        <f>'Table 51 - HCT of Undergrads by'!E37-'Table 51 - HCT of Undergrad 08'!E37</f>
        <v>42</v>
      </c>
      <c r="F37" s="33">
        <f>'Table 51 - HCT of Undergrads by'!F37-'Table 51 - HCT of Undergrad 08'!F37</f>
        <v>16</v>
      </c>
      <c r="G37" s="33">
        <f>'Table 51 - HCT of Undergrads by'!G37-'Table 51 - HCT of Undergrad 08'!G37</f>
        <v>48</v>
      </c>
      <c r="H37" s="33">
        <f>'Table 51 - HCT of Undergrads by'!H37-'Table 51 - HCT of Undergrad 08'!H37</f>
        <v>34</v>
      </c>
      <c r="I37" s="33">
        <f>'Table 51 - HCT of Undergrads by'!I37-'Table 51 - HCT of Undergrad 08'!I37</f>
        <v>0</v>
      </c>
      <c r="J37" s="27">
        <f>SUM(B38:I38)</f>
        <v>632</v>
      </c>
      <c r="K37" s="33">
        <f>'Table 51 - HCT of Undergrads by'!K37-'Table 51 - HCT of Undergrad 08'!K37</f>
        <v>-50</v>
      </c>
      <c r="L37" s="33">
        <f>'Table 51 - HCT of Undergrads by'!L37-'Table 51 - HCT of Undergrad 08'!L37</f>
        <v>-716</v>
      </c>
      <c r="M37" s="33">
        <f>'Table 51 - HCT of Undergrads by'!M37-'Table 51 - HCT of Undergrad 08'!M37</f>
        <v>-511</v>
      </c>
      <c r="N37" s="33">
        <f>'Table 51 - HCT of Undergrads by'!N37-'Table 51 - HCT of Undergrad 08'!N37</f>
        <v>-281</v>
      </c>
      <c r="O37" s="33">
        <f>'Table 51 - HCT of Undergrads by'!O37-'Table 51 - HCT of Undergrad 08'!O37</f>
        <v>-113</v>
      </c>
      <c r="P37" s="33">
        <f>'Table 51 - HCT of Undergrads by'!P37-'Table 51 - HCT of Undergrad 08'!P37</f>
        <v>-34</v>
      </c>
      <c r="Q37" s="33">
        <f>'Table 51 - HCT of Undergrads by'!Q37-'Table 51 - HCT of Undergrad 08'!Q37</f>
        <v>-29</v>
      </c>
      <c r="R37" s="33">
        <f>'Table 51 - HCT of Undergrads by'!R37-'Table 51 - HCT of Undergrad 08'!R37</f>
        <v>-76</v>
      </c>
      <c r="S37" s="2">
        <f t="shared" si="4"/>
        <v>-1810</v>
      </c>
      <c r="T37" s="7"/>
    </row>
    <row r="38" spans="1:21" ht="12.75" customHeight="1">
      <c r="A38" s="7" t="s">
        <v>39</v>
      </c>
      <c r="B38" s="33">
        <f>'Table 51 - HCT of Undergrads by'!B38-'Table 51 - HCT of Undergrad 08'!B38</f>
        <v>2</v>
      </c>
      <c r="C38" s="33">
        <f>'Table 51 - HCT of Undergrads by'!C38-'Table 51 - HCT of Undergrad 08'!C38</f>
        <v>202</v>
      </c>
      <c r="D38" s="33">
        <f>'Table 51 - HCT of Undergrads by'!D38-'Table 51 - HCT of Undergrad 08'!D38</f>
        <v>126</v>
      </c>
      <c r="E38" s="33">
        <f>'Table 51 - HCT of Undergrads by'!E38-'Table 51 - HCT of Undergrad 08'!E38</f>
        <v>66</v>
      </c>
      <c r="F38" s="33">
        <f>'Table 51 - HCT of Undergrads by'!F38-'Table 51 - HCT of Undergrad 08'!F38</f>
        <v>82</v>
      </c>
      <c r="G38" s="33">
        <f>'Table 51 - HCT of Undergrads by'!G38-'Table 51 - HCT of Undergrad 08'!G38</f>
        <v>57</v>
      </c>
      <c r="H38" s="33">
        <f>'Table 51 - HCT of Undergrads by'!H38-'Table 51 - HCT of Undergrad 08'!H38</f>
        <v>98</v>
      </c>
      <c r="I38" s="33">
        <f>'Table 51 - HCT of Undergrads by'!I38-'Table 51 - HCT of Undergrad 08'!I38</f>
        <v>-1</v>
      </c>
      <c r="J38" s="27">
        <f>SUM(B37:I37)</f>
        <v>187</v>
      </c>
      <c r="K38" s="33">
        <f>'Table 51 - HCT of Undergrads by'!K38-'Table 51 - HCT of Undergrad 08'!K38</f>
        <v>219</v>
      </c>
      <c r="L38" s="33">
        <f>'Table 51 - HCT of Undergrads by'!L38-'Table 51 - HCT of Undergrad 08'!L38</f>
        <v>967</v>
      </c>
      <c r="M38" s="33">
        <f>'Table 51 - HCT of Undergrads by'!M38-'Table 51 - HCT of Undergrad 08'!M38</f>
        <v>738</v>
      </c>
      <c r="N38" s="33">
        <f>'Table 51 - HCT of Undergrads by'!N38-'Table 51 - HCT of Undergrad 08'!N38</f>
        <v>448</v>
      </c>
      <c r="O38" s="33">
        <f>'Table 51 - HCT of Undergrads by'!O38-'Table 51 - HCT of Undergrad 08'!O38</f>
        <v>309</v>
      </c>
      <c r="P38" s="33">
        <f>'Table 51 - HCT of Undergrads by'!P38-'Table 51 - HCT of Undergrad 08'!P38</f>
        <v>156</v>
      </c>
      <c r="Q38" s="33">
        <f>'Table 51 - HCT of Undergrads by'!Q38-'Table 51 - HCT of Undergrad 08'!Q38</f>
        <v>248</v>
      </c>
      <c r="R38" s="33">
        <f>'Table 51 - HCT of Undergrads by'!R38-'Table 51 - HCT of Undergrad 08'!R38</f>
        <v>33</v>
      </c>
      <c r="S38" s="2">
        <f t="shared" si="4"/>
        <v>3118</v>
      </c>
      <c r="T38" s="7"/>
    </row>
    <row r="39" spans="1:21" ht="12.75" customHeight="1">
      <c r="A39" s="30" t="s">
        <v>40</v>
      </c>
      <c r="B39" s="33">
        <f>'Table 51 - HCT of Undergrads by'!B39-'Table 51 - HCT of Undergrad 08'!B39</f>
        <v>-9</v>
      </c>
      <c r="C39" s="33">
        <f>'Table 51 - HCT of Undergrads by'!C39-'Table 51 - HCT of Undergrad 08'!C39</f>
        <v>-47</v>
      </c>
      <c r="D39" s="33">
        <f>'Table 51 - HCT of Undergrads by'!D39-'Table 51 - HCT of Undergrad 08'!D39</f>
        <v>77</v>
      </c>
      <c r="E39" s="33">
        <f>'Table 51 - HCT of Undergrads by'!E39-'Table 51 - HCT of Undergrad 08'!E39</f>
        <v>11</v>
      </c>
      <c r="F39" s="33">
        <f>'Table 51 - HCT of Undergrads by'!F39-'Table 51 - HCT of Undergrad 08'!F39</f>
        <v>14</v>
      </c>
      <c r="G39" s="33">
        <f>'Table 51 - HCT of Undergrads by'!G39-'Table 51 - HCT of Undergrad 08'!G39</f>
        <v>23</v>
      </c>
      <c r="H39" s="33">
        <f>'Table 51 - HCT of Undergrads by'!H39-'Table 51 - HCT of Undergrad 08'!H39</f>
        <v>35</v>
      </c>
      <c r="I39" s="33">
        <f>'Table 51 - HCT of Undergrads by'!I39-'Table 51 - HCT of Undergrad 08'!I39</f>
        <v>19</v>
      </c>
      <c r="J39" s="35">
        <f t="shared" si="3"/>
        <v>123</v>
      </c>
      <c r="K39" s="33">
        <f>'Table 51 - HCT of Undergrads by'!K39-'Table 51 - HCT of Undergrad 08'!K39</f>
        <v>-126</v>
      </c>
      <c r="L39" s="33">
        <f>'Table 51 - HCT of Undergrads by'!L39-'Table 51 - HCT of Undergrad 08'!L39</f>
        <v>110</v>
      </c>
      <c r="M39" s="33">
        <f>'Table 51 - HCT of Undergrads by'!M39-'Table 51 - HCT of Undergrad 08'!M39</f>
        <v>106</v>
      </c>
      <c r="N39" s="33">
        <f>'Table 51 - HCT of Undergrads by'!N39-'Table 51 - HCT of Undergrad 08'!N39</f>
        <v>30</v>
      </c>
      <c r="O39" s="33">
        <f>'Table 51 - HCT of Undergrads by'!O39-'Table 51 - HCT of Undergrad 08'!O39</f>
        <v>34</v>
      </c>
      <c r="P39" s="33">
        <f>'Table 51 - HCT of Undergrads by'!P39-'Table 51 - HCT of Undergrad 08'!P39</f>
        <v>52</v>
      </c>
      <c r="Q39" s="33">
        <f>'Table 51 - HCT of Undergrads by'!Q39-'Table 51 - HCT of Undergrad 08'!Q39</f>
        <v>46</v>
      </c>
      <c r="R39" s="33">
        <f>'Table 51 - HCT of Undergrads by'!R39-'Table 51 - HCT of Undergrad 08'!R39</f>
        <v>30</v>
      </c>
      <c r="S39" s="36">
        <f t="shared" si="4"/>
        <v>282</v>
      </c>
      <c r="T39" s="30"/>
    </row>
    <row r="40" spans="1:21" ht="12.75" customHeight="1">
      <c r="A40" s="7" t="s">
        <v>41</v>
      </c>
      <c r="B40" s="33">
        <f>'Table 51 - HCT of Undergrads by'!B40-'Table 51 - HCT of Undergrad 08'!B40</f>
        <v>17</v>
      </c>
      <c r="C40" s="33">
        <f>'Table 51 - HCT of Undergrads by'!C40-'Table 51 - HCT of Undergrad 08'!C40</f>
        <v>230</v>
      </c>
      <c r="D40" s="33">
        <f>'Table 51 - HCT of Undergrads by'!D40-'Table 51 - HCT of Undergrad 08'!D40</f>
        <v>167</v>
      </c>
      <c r="E40" s="33">
        <f>'Table 51 - HCT of Undergrads by'!E40-'Table 51 - HCT of Undergrad 08'!E40</f>
        <v>150</v>
      </c>
      <c r="F40" s="33">
        <f>'Table 51 - HCT of Undergrads by'!F40-'Table 51 - HCT of Undergrad 08'!F40</f>
        <v>143</v>
      </c>
      <c r="G40" s="33">
        <f>'Table 51 - HCT of Undergrads by'!G40-'Table 51 - HCT of Undergrad 08'!G40</f>
        <v>182</v>
      </c>
      <c r="H40" s="33">
        <f>'Table 51 - HCT of Undergrads by'!H40-'Table 51 - HCT of Undergrad 08'!H40</f>
        <v>212</v>
      </c>
      <c r="I40" s="33">
        <f>'Table 51 - HCT of Undergrads by'!I40-'Table 51 - HCT of Undergrad 08'!I40</f>
        <v>0</v>
      </c>
      <c r="J40" s="27">
        <f t="shared" si="3"/>
        <v>1101</v>
      </c>
      <c r="K40" s="33">
        <f>'Table 51 - HCT of Undergrads by'!K40-'Table 51 - HCT of Undergrad 08'!K40</f>
        <v>26</v>
      </c>
      <c r="L40" s="33">
        <f>'Table 51 - HCT of Undergrads by'!L40-'Table 51 - HCT of Undergrad 08'!L40</f>
        <v>229</v>
      </c>
      <c r="M40" s="33">
        <f>'Table 51 - HCT of Undergrads by'!M40-'Table 51 - HCT of Undergrad 08'!M40</f>
        <v>158</v>
      </c>
      <c r="N40" s="33">
        <f>'Table 51 - HCT of Undergrads by'!N40-'Table 51 - HCT of Undergrad 08'!N40</f>
        <v>270</v>
      </c>
      <c r="O40" s="33">
        <f>'Table 51 - HCT of Undergrads by'!O40-'Table 51 - HCT of Undergrad 08'!O40</f>
        <v>279</v>
      </c>
      <c r="P40" s="33">
        <f>'Table 51 - HCT of Undergrads by'!P40-'Table 51 - HCT of Undergrad 08'!P40</f>
        <v>301</v>
      </c>
      <c r="Q40" s="33">
        <f>'Table 51 - HCT of Undergrads by'!Q40-'Table 51 - HCT of Undergrad 08'!Q40</f>
        <v>505</v>
      </c>
      <c r="R40" s="33">
        <f>'Table 51 - HCT of Undergrads by'!R40-'Table 51 - HCT of Undergrad 08'!R40</f>
        <v>0</v>
      </c>
      <c r="S40" s="36">
        <f t="shared" si="4"/>
        <v>1768</v>
      </c>
      <c r="T40" s="7"/>
    </row>
    <row r="41" spans="1:21" ht="12.75" customHeight="1">
      <c r="A41" s="7" t="s">
        <v>44</v>
      </c>
      <c r="B41" s="33">
        <f>'Table 51 - HCT of Undergrads by'!B41-'Table 51 - HCT of Undergrad 08'!B41</f>
        <v>-8</v>
      </c>
      <c r="C41" s="33">
        <f>'Table 51 - HCT of Undergrads by'!C41-'Table 51 - HCT of Undergrad 08'!C41</f>
        <v>111</v>
      </c>
      <c r="D41" s="33">
        <f>'Table 51 - HCT of Undergrads by'!D41-'Table 51 - HCT of Undergrad 08'!D41</f>
        <v>46</v>
      </c>
      <c r="E41" s="33">
        <f>'Table 51 - HCT of Undergrads by'!E41-'Table 51 - HCT of Undergrad 08'!E41</f>
        <v>45</v>
      </c>
      <c r="F41" s="33">
        <f>'Table 51 - HCT of Undergrads by'!F41-'Table 51 - HCT of Undergrad 08'!F41</f>
        <v>32</v>
      </c>
      <c r="G41" s="33">
        <f>'Table 51 - HCT of Undergrads by'!G41-'Table 51 - HCT of Undergrad 08'!G41</f>
        <v>33</v>
      </c>
      <c r="H41" s="33">
        <f>'Table 51 - HCT of Undergrads by'!H41-'Table 51 - HCT of Undergrad 08'!H41</f>
        <v>89</v>
      </c>
      <c r="I41" s="33">
        <f>'Table 51 - HCT of Undergrads by'!I41-'Table 51 - HCT of Undergrad 08'!I41</f>
        <v>0</v>
      </c>
      <c r="J41" s="27">
        <f>SUM(B45:I45)</f>
        <v>331</v>
      </c>
      <c r="K41" s="33">
        <f>'Table 51 - HCT of Undergrads by'!K41-'Table 51 - HCT of Undergrad 08'!K41</f>
        <v>-148</v>
      </c>
      <c r="L41" s="33">
        <f>'Table 51 - HCT of Undergrads by'!L41-'Table 51 - HCT of Undergrad 08'!L41</f>
        <v>-1089</v>
      </c>
      <c r="M41" s="33">
        <f>'Table 51 - HCT of Undergrads by'!M41-'Table 51 - HCT of Undergrad 08'!M41</f>
        <v>-182</v>
      </c>
      <c r="N41" s="33">
        <f>'Table 51 - HCT of Undergrads by'!N41-'Table 51 - HCT of Undergrad 08'!N41</f>
        <v>166</v>
      </c>
      <c r="O41" s="33">
        <f>'Table 51 - HCT of Undergrads by'!O41-'Table 51 - HCT of Undergrad 08'!O41</f>
        <v>282</v>
      </c>
      <c r="P41" s="33">
        <f>'Table 51 - HCT of Undergrads by'!P41-'Table 51 - HCT of Undergrad 08'!P41</f>
        <v>231</v>
      </c>
      <c r="Q41" s="33">
        <f>'Table 51 - HCT of Undergrads by'!Q41-'Table 51 - HCT of Undergrad 08'!Q41</f>
        <v>618</v>
      </c>
      <c r="R41" s="33">
        <f>'Table 51 - HCT of Undergrads by'!R41-'Table 51 - HCT of Undergrad 08'!R41</f>
        <v>-2</v>
      </c>
      <c r="S41" s="36">
        <f t="shared" si="4"/>
        <v>-124</v>
      </c>
      <c r="T41" s="7"/>
    </row>
    <row r="42" spans="1:21" ht="12.75" customHeight="1">
      <c r="A42" s="7" t="s">
        <v>45</v>
      </c>
      <c r="B42" s="33">
        <f>'Table 51 - HCT of Undergrads by'!B42-'Table 51 - HCT of Undergrad 08'!B42</f>
        <v>4</v>
      </c>
      <c r="C42" s="33">
        <f>'Table 51 - HCT of Undergrads by'!C42-'Table 51 - HCT of Undergrad 08'!C42</f>
        <v>49</v>
      </c>
      <c r="D42" s="33">
        <f>'Table 51 - HCT of Undergrads by'!D42-'Table 51 - HCT of Undergrad 08'!D42</f>
        <v>83</v>
      </c>
      <c r="E42" s="33">
        <f>'Table 51 - HCT of Undergrads by'!E42-'Table 51 - HCT of Undergrad 08'!E42</f>
        <v>66</v>
      </c>
      <c r="F42" s="33">
        <f>'Table 51 - HCT of Undergrads by'!F42-'Table 51 - HCT of Undergrad 08'!F42</f>
        <v>22</v>
      </c>
      <c r="G42" s="33">
        <f>'Table 51 - HCT of Undergrads by'!G42-'Table 51 - HCT of Undergrad 08'!G42</f>
        <v>62</v>
      </c>
      <c r="H42" s="33">
        <f>'Table 51 - HCT of Undergrads by'!H42-'Table 51 - HCT of Undergrad 08'!H42</f>
        <v>111</v>
      </c>
      <c r="I42" s="33">
        <f>'Table 51 - HCT of Undergrads by'!I42-'Table 51 - HCT of Undergrad 08'!I42</f>
        <v>0</v>
      </c>
      <c r="J42" s="27">
        <f>SUM(B41:I41)</f>
        <v>348</v>
      </c>
      <c r="K42" s="33">
        <f>'Table 51 - HCT of Undergrads by'!K42-'Table 51 - HCT of Undergrad 08'!K42</f>
        <v>-7</v>
      </c>
      <c r="L42" s="33">
        <f>'Table 51 - HCT of Undergrads by'!L42-'Table 51 - HCT of Undergrad 08'!L42</f>
        <v>-137</v>
      </c>
      <c r="M42" s="33">
        <f>'Table 51 - HCT of Undergrads by'!M42-'Table 51 - HCT of Undergrad 08'!M42</f>
        <v>5</v>
      </c>
      <c r="N42" s="33">
        <f>'Table 51 - HCT of Undergrads by'!N42-'Table 51 - HCT of Undergrad 08'!N42</f>
        <v>392</v>
      </c>
      <c r="O42" s="33">
        <f>'Table 51 - HCT of Undergrads by'!O42-'Table 51 - HCT of Undergrad 08'!O42</f>
        <v>487</v>
      </c>
      <c r="P42" s="33">
        <f>'Table 51 - HCT of Undergrads by'!P42-'Table 51 - HCT of Undergrad 08'!P42</f>
        <v>389</v>
      </c>
      <c r="Q42" s="33">
        <f>'Table 51 - HCT of Undergrads by'!Q42-'Table 51 - HCT of Undergrad 08'!Q42</f>
        <v>562</v>
      </c>
      <c r="R42" s="33">
        <f>'Table 51 - HCT of Undergrads by'!R42-'Table 51 - HCT of Undergrad 08'!R42</f>
        <v>2</v>
      </c>
      <c r="S42" s="36">
        <f t="shared" si="4"/>
        <v>1693</v>
      </c>
      <c r="T42" s="7"/>
    </row>
    <row r="43" spans="1:21" ht="12.75" customHeight="1">
      <c r="A43" s="7" t="s">
        <v>46</v>
      </c>
      <c r="B43" s="33">
        <f>'Table 51 - HCT of Undergrads by'!B43-'Table 51 - HCT of Undergrad 08'!B43</f>
        <v>11</v>
      </c>
      <c r="C43" s="33">
        <f>'Table 51 - HCT of Undergrads by'!C43-'Table 51 - HCT of Undergrad 08'!C43</f>
        <v>86</v>
      </c>
      <c r="D43" s="33">
        <f>'Table 51 - HCT of Undergrads by'!D43-'Table 51 - HCT of Undergrad 08'!D43</f>
        <v>180</v>
      </c>
      <c r="E43" s="33">
        <f>'Table 51 - HCT of Undergrads by'!E43-'Table 51 - HCT of Undergrad 08'!E43</f>
        <v>145</v>
      </c>
      <c r="F43" s="33">
        <f>'Table 51 - HCT of Undergrads by'!F43-'Table 51 - HCT of Undergrad 08'!F43</f>
        <v>78</v>
      </c>
      <c r="G43" s="33">
        <f>'Table 51 - HCT of Undergrads by'!G43-'Table 51 - HCT of Undergrad 08'!G43</f>
        <v>25</v>
      </c>
      <c r="H43" s="33">
        <f>'Table 51 - HCT of Undergrads by'!H43-'Table 51 - HCT of Undergrad 08'!H43</f>
        <v>109</v>
      </c>
      <c r="I43" s="33">
        <f>'Table 51 - HCT of Undergrads by'!I43-'Table 51 - HCT of Undergrad 08'!I43</f>
        <v>0</v>
      </c>
      <c r="J43" s="27">
        <f>SUM(B42:I42)</f>
        <v>397</v>
      </c>
      <c r="K43" s="33">
        <f>'Table 51 - HCT of Undergrads by'!K43-'Table 51 - HCT of Undergrad 08'!K43</f>
        <v>36</v>
      </c>
      <c r="L43" s="33">
        <f>'Table 51 - HCT of Undergrads by'!L43-'Table 51 - HCT of Undergrad 08'!L43</f>
        <v>1656</v>
      </c>
      <c r="M43" s="33">
        <f>'Table 51 - HCT of Undergrads by'!M43-'Table 51 - HCT of Undergrad 08'!M43</f>
        <v>1518</v>
      </c>
      <c r="N43" s="33">
        <f>'Table 51 - HCT of Undergrads by'!N43-'Table 51 - HCT of Undergrad 08'!N43</f>
        <v>555</v>
      </c>
      <c r="O43" s="33">
        <f>'Table 51 - HCT of Undergrads by'!O43-'Table 51 - HCT of Undergrad 08'!O43</f>
        <v>131</v>
      </c>
      <c r="P43" s="33">
        <f>'Table 51 - HCT of Undergrads by'!P43-'Table 51 - HCT of Undergrad 08'!P43</f>
        <v>-87</v>
      </c>
      <c r="Q43" s="33">
        <f>'Table 51 - HCT of Undergrads by'!Q43-'Table 51 - HCT of Undergrad 08'!Q43</f>
        <v>217</v>
      </c>
      <c r="R43" s="33">
        <f>'Table 51 - HCT of Undergrads by'!R43-'Table 51 - HCT of Undergrad 08'!R43</f>
        <v>-2</v>
      </c>
      <c r="S43" s="36">
        <f t="shared" si="4"/>
        <v>4024</v>
      </c>
      <c r="T43" s="7"/>
    </row>
    <row r="44" spans="1:21" ht="12.75" customHeight="1">
      <c r="A44" s="7" t="s">
        <v>88</v>
      </c>
      <c r="B44" s="33">
        <f>'Table 51 - HCT of Undergrads by'!B44-'Table 51 - HCT of Undergrad 08'!B44</f>
        <v>3</v>
      </c>
      <c r="C44" s="33">
        <f>'Table 51 - HCT of Undergrads by'!C44-'Table 51 - HCT of Undergrad 08'!C44</f>
        <v>3</v>
      </c>
      <c r="D44" s="33">
        <f>'Table 51 - HCT of Undergrads by'!D44-'Table 51 - HCT of Undergrad 08'!D44</f>
        <v>17</v>
      </c>
      <c r="E44" s="33">
        <f>'Table 51 - HCT of Undergrads by'!E44-'Table 51 - HCT of Undergrad 08'!E44</f>
        <v>17</v>
      </c>
      <c r="F44" s="33">
        <f>'Table 51 - HCT of Undergrads by'!F44-'Table 51 - HCT of Undergrad 08'!F44</f>
        <v>14</v>
      </c>
      <c r="G44" s="33">
        <f>'Table 51 - HCT of Undergrads by'!G44-'Table 51 - HCT of Undergrad 08'!G44</f>
        <v>4</v>
      </c>
      <c r="H44" s="33">
        <f>'Table 51 - HCT of Undergrads by'!H44-'Table 51 - HCT of Undergrad 08'!H44</f>
        <v>8</v>
      </c>
      <c r="I44" s="33">
        <f>'Table 51 - HCT of Undergrads by'!I44-'Table 51 - HCT of Undergrad 08'!I44</f>
        <v>0</v>
      </c>
      <c r="J44" s="27">
        <f>SUM(B43:I43)</f>
        <v>634</v>
      </c>
      <c r="K44" s="33">
        <f>'Table 51 - HCT of Undergrads by'!K44-'Table 51 - HCT of Undergrad 08'!K44</f>
        <v>-44</v>
      </c>
      <c r="L44" s="33">
        <f>'Table 51 - HCT of Undergrads by'!L44-'Table 51 - HCT of Undergrad 08'!L44</f>
        <v>-2166</v>
      </c>
      <c r="M44" s="33">
        <f>'Table 51 - HCT of Undergrads by'!M44-'Table 51 - HCT of Undergrad 08'!M44</f>
        <v>-2083</v>
      </c>
      <c r="N44" s="33">
        <f>'Table 51 - HCT of Undergrads by'!N44-'Table 51 - HCT of Undergrad 08'!N44</f>
        <v>-1390</v>
      </c>
      <c r="O44" s="33">
        <f>'Table 51 - HCT of Undergrads by'!O44-'Table 51 - HCT of Undergrad 08'!O44</f>
        <v>-1110</v>
      </c>
      <c r="P44" s="33">
        <f>'Table 51 - HCT of Undergrads by'!P44-'Table 51 - HCT of Undergrad 08'!P44</f>
        <v>-585</v>
      </c>
      <c r="Q44" s="33">
        <f>'Table 51 - HCT of Undergrads by'!Q44-'Table 51 - HCT of Undergrad 08'!Q44</f>
        <v>-1429</v>
      </c>
      <c r="R44" s="33">
        <f>'Table 51 - HCT of Undergrads by'!R44-'Table 51 - HCT of Undergrad 08'!R44</f>
        <v>-1</v>
      </c>
      <c r="S44" s="36">
        <f t="shared" si="4"/>
        <v>-8808</v>
      </c>
      <c r="T44" s="7"/>
    </row>
    <row r="45" spans="1:21" ht="12.75" customHeight="1">
      <c r="A45" s="7" t="s">
        <v>43</v>
      </c>
      <c r="B45" s="33">
        <f>'Table 51 - HCT of Undergrads by'!B45-'Table 51 - HCT of Undergrad 08'!B45</f>
        <v>1</v>
      </c>
      <c r="C45" s="33">
        <f>'Table 51 - HCT of Undergrads by'!C45-'Table 51 - HCT of Undergrad 08'!C45</f>
        <v>143</v>
      </c>
      <c r="D45" s="33">
        <f>'Table 51 - HCT of Undergrads by'!D45-'Table 51 - HCT of Undergrad 08'!D45</f>
        <v>43</v>
      </c>
      <c r="E45" s="33">
        <f>'Table 51 - HCT of Undergrads by'!E45-'Table 51 - HCT of Undergrad 08'!E45</f>
        <v>11</v>
      </c>
      <c r="F45" s="33">
        <f>'Table 51 - HCT of Undergrads by'!F45-'Table 51 - HCT of Undergrad 08'!F45</f>
        <v>24</v>
      </c>
      <c r="G45" s="33">
        <f>'Table 51 - HCT of Undergrads by'!G45-'Table 51 - HCT of Undergrad 08'!G45</f>
        <v>17</v>
      </c>
      <c r="H45" s="33">
        <f>'Table 51 - HCT of Undergrads by'!H45-'Table 51 - HCT of Undergrad 08'!H45</f>
        <v>91</v>
      </c>
      <c r="I45" s="33">
        <f>'Table 51 - HCT of Undergrads by'!I45-'Table 51 - HCT of Undergrad 08'!I45</f>
        <v>1</v>
      </c>
      <c r="J45" s="27">
        <f>SUM(B44:I44)</f>
        <v>66</v>
      </c>
      <c r="K45" s="33">
        <f>'Table 51 - HCT of Undergrads by'!K45-'Table 51 - HCT of Undergrad 08'!K45</f>
        <v>117</v>
      </c>
      <c r="L45" s="33">
        <f>'Table 51 - HCT of Undergrads by'!L45-'Table 51 - HCT of Undergrad 08'!L45</f>
        <v>2275</v>
      </c>
      <c r="M45" s="33">
        <f>'Table 51 - HCT of Undergrads by'!M45-'Table 51 - HCT of Undergrad 08'!M45</f>
        <v>1328</v>
      </c>
      <c r="N45" s="33">
        <f>'Table 51 - HCT of Undergrads by'!N45-'Table 51 - HCT of Undergrad 08'!N45</f>
        <v>752</v>
      </c>
      <c r="O45" s="33">
        <f>'Table 51 - HCT of Undergrads by'!O45-'Table 51 - HCT of Undergrad 08'!O45</f>
        <v>709</v>
      </c>
      <c r="P45" s="33">
        <f>'Table 51 - HCT of Undergrads by'!P45-'Table 51 - HCT of Undergrad 08'!P45</f>
        <v>429</v>
      </c>
      <c r="Q45" s="33">
        <f>'Table 51 - HCT of Undergrads by'!Q45-'Table 51 - HCT of Undergrad 08'!Q45</f>
        <v>987</v>
      </c>
      <c r="R45" s="33">
        <f>'Table 51 - HCT of Undergrads by'!R45-'Table 51 - HCT of Undergrad 08'!R45</f>
        <v>3</v>
      </c>
      <c r="S45" s="36">
        <f t="shared" si="4"/>
        <v>6600</v>
      </c>
      <c r="T45" s="7"/>
    </row>
    <row r="46" spans="1:21" ht="12.75" customHeight="1">
      <c r="A46" s="30" t="s">
        <v>42</v>
      </c>
      <c r="B46" s="33">
        <f>'Table 51 - HCT of Undergrads by'!B46-'Table 51 - HCT of Undergrad 08'!B46</f>
        <v>0</v>
      </c>
      <c r="C46" s="33">
        <f>'Table 51 - HCT of Undergrads by'!C46-'Table 51 - HCT of Undergrad 08'!C46</f>
        <v>202</v>
      </c>
      <c r="D46" s="33">
        <f>'Table 51 - HCT of Undergrads by'!D46-'Table 51 - HCT of Undergrad 08'!D46</f>
        <v>39</v>
      </c>
      <c r="E46" s="33">
        <f>'Table 51 - HCT of Undergrads by'!E46-'Table 51 - HCT of Undergrad 08'!E46</f>
        <v>77</v>
      </c>
      <c r="F46" s="33">
        <f>'Table 51 - HCT of Undergrads by'!F46-'Table 51 - HCT of Undergrad 08'!F46</f>
        <v>82</v>
      </c>
      <c r="G46" s="33">
        <f>'Table 51 - HCT of Undergrads by'!G46-'Table 51 - HCT of Undergrad 08'!G46</f>
        <v>52</v>
      </c>
      <c r="H46" s="33">
        <f>'Table 51 - HCT of Undergrads by'!H46-'Table 51 - HCT of Undergrad 08'!H46</f>
        <v>137</v>
      </c>
      <c r="I46" s="33">
        <f>'Table 51 - HCT of Undergrads by'!I46-'Table 51 - HCT of Undergrad 08'!I46</f>
        <v>0</v>
      </c>
      <c r="J46" s="35">
        <f t="shared" si="3"/>
        <v>589</v>
      </c>
      <c r="K46" s="33">
        <f>'Table 51 - HCT of Undergrads by'!K46-'Table 51 - HCT of Undergrad 08'!K46</f>
        <v>0</v>
      </c>
      <c r="L46" s="33">
        <f>'Table 51 - HCT of Undergrads by'!L46-'Table 51 - HCT of Undergrad 08'!L46</f>
        <v>210</v>
      </c>
      <c r="M46" s="33">
        <f>'Table 51 - HCT of Undergrads by'!M46-'Table 51 - HCT of Undergrad 08'!M46</f>
        <v>58</v>
      </c>
      <c r="N46" s="33">
        <f>'Table 51 - HCT of Undergrads by'!N46-'Table 51 - HCT of Undergrad 08'!N46</f>
        <v>93</v>
      </c>
      <c r="O46" s="33">
        <f>'Table 51 - HCT of Undergrads by'!O46-'Table 51 - HCT of Undergrad 08'!O46</f>
        <v>121</v>
      </c>
      <c r="P46" s="33">
        <f>'Table 51 - HCT of Undergrads by'!P46-'Table 51 - HCT of Undergrad 08'!P46</f>
        <v>76</v>
      </c>
      <c r="Q46" s="33">
        <f>'Table 51 - HCT of Undergrads by'!Q46-'Table 51 - HCT of Undergrad 08'!Q46</f>
        <v>198</v>
      </c>
      <c r="R46" s="33">
        <f>'Table 51 - HCT of Undergrads by'!R46-'Table 51 - HCT of Undergrad 08'!R46</f>
        <v>0</v>
      </c>
      <c r="S46" s="36">
        <f t="shared" si="4"/>
        <v>756</v>
      </c>
      <c r="T46" s="30"/>
    </row>
    <row r="47" spans="1:21" ht="12.75" customHeight="1">
      <c r="A47" s="7" t="s">
        <v>47</v>
      </c>
      <c r="B47" s="33">
        <f>'Table 51 - HCT of Undergrads by'!B47-'Table 51 - HCT of Undergrad 08'!B47</f>
        <v>7</v>
      </c>
      <c r="C47" s="33">
        <f>'Table 51 - HCT of Undergrads by'!C47-'Table 51 - HCT of Undergrad 08'!C47</f>
        <v>54</v>
      </c>
      <c r="D47" s="33">
        <f>'Table 51 - HCT of Undergrads by'!D47-'Table 51 - HCT of Undergrad 08'!D47</f>
        <v>67</v>
      </c>
      <c r="E47" s="33">
        <f>'Table 51 - HCT of Undergrads by'!E47-'Table 51 - HCT of Undergrad 08'!E47</f>
        <v>50</v>
      </c>
      <c r="F47" s="33">
        <f>'Table 51 - HCT of Undergrads by'!F47-'Table 51 - HCT of Undergrad 08'!F47</f>
        <v>27</v>
      </c>
      <c r="G47" s="33">
        <f>'Table 51 - HCT of Undergrads by'!G47-'Table 51 - HCT of Undergrad 08'!G47</f>
        <v>30</v>
      </c>
      <c r="H47" s="33">
        <f>'Table 51 - HCT of Undergrads by'!H47-'Table 51 - HCT of Undergrad 08'!H47</f>
        <v>-4</v>
      </c>
      <c r="I47" s="33">
        <f>'Table 51 - HCT of Undergrads by'!I47-'Table 51 - HCT of Undergrad 08'!I47</f>
        <v>0</v>
      </c>
      <c r="J47" s="27">
        <f t="shared" si="3"/>
        <v>231</v>
      </c>
      <c r="K47" s="33">
        <f>'Table 51 - HCT of Undergrads by'!K47-'Table 51 - HCT of Undergrad 08'!K47</f>
        <v>61</v>
      </c>
      <c r="L47" s="33">
        <f>'Table 51 - HCT of Undergrads by'!L47-'Table 51 - HCT of Undergrad 08'!L47</f>
        <v>48</v>
      </c>
      <c r="M47" s="33">
        <f>'Table 51 - HCT of Undergrads by'!M47-'Table 51 - HCT of Undergrad 08'!M47</f>
        <v>92</v>
      </c>
      <c r="N47" s="33">
        <f>'Table 51 - HCT of Undergrads by'!N47-'Table 51 - HCT of Undergrad 08'!N47</f>
        <v>77</v>
      </c>
      <c r="O47" s="33">
        <f>'Table 51 - HCT of Undergrads by'!O47-'Table 51 - HCT of Undergrad 08'!O47</f>
        <v>69</v>
      </c>
      <c r="P47" s="33">
        <f>'Table 51 - HCT of Undergrads by'!P47-'Table 51 - HCT of Undergrad 08'!P47</f>
        <v>48</v>
      </c>
      <c r="Q47" s="33">
        <f>'Table 51 - HCT of Undergrads by'!Q47-'Table 51 - HCT of Undergrad 08'!Q47</f>
        <v>18</v>
      </c>
      <c r="R47" s="33">
        <f>'Table 51 - HCT of Undergrads by'!R47-'Table 51 - HCT of Undergrad 08'!R47</f>
        <v>0</v>
      </c>
      <c r="S47" s="2">
        <f t="shared" si="4"/>
        <v>413</v>
      </c>
      <c r="T47" s="7"/>
      <c r="U47" s="29"/>
    </row>
    <row r="48" spans="1:21" ht="12.75" customHeight="1">
      <c r="A48" s="30" t="s">
        <v>28</v>
      </c>
      <c r="B48" s="36">
        <f>SUM(B27:B47)</f>
        <v>-23</v>
      </c>
      <c r="C48" s="36">
        <f t="shared" ref="C48:S48" si="5">SUM(C27:C47)</f>
        <v>2508</v>
      </c>
      <c r="D48" s="36">
        <f t="shared" si="5"/>
        <v>2478</v>
      </c>
      <c r="E48" s="36">
        <f t="shared" si="5"/>
        <v>1265</v>
      </c>
      <c r="F48" s="36">
        <f t="shared" si="5"/>
        <v>1173</v>
      </c>
      <c r="G48" s="36">
        <f t="shared" si="5"/>
        <v>957</v>
      </c>
      <c r="H48" s="36">
        <f t="shared" si="5"/>
        <v>1806</v>
      </c>
      <c r="I48" s="36">
        <f t="shared" si="5"/>
        <v>-33</v>
      </c>
      <c r="J48" s="35">
        <f t="shared" si="5"/>
        <v>10131</v>
      </c>
      <c r="K48" s="36">
        <f t="shared" si="5"/>
        <v>188</v>
      </c>
      <c r="L48" s="36">
        <f t="shared" si="5"/>
        <v>3515</v>
      </c>
      <c r="M48" s="36">
        <f t="shared" si="5"/>
        <v>3171</v>
      </c>
      <c r="N48" s="36">
        <f t="shared" si="5"/>
        <v>2192</v>
      </c>
      <c r="O48" s="36">
        <f t="shared" si="5"/>
        <v>2445</v>
      </c>
      <c r="P48" s="36">
        <f t="shared" si="5"/>
        <v>1947</v>
      </c>
      <c r="Q48" s="36">
        <f t="shared" si="5"/>
        <v>3781</v>
      </c>
      <c r="R48" s="36">
        <f t="shared" si="5"/>
        <v>-162</v>
      </c>
      <c r="S48" s="36">
        <f t="shared" si="5"/>
        <v>17077</v>
      </c>
    </row>
    <row r="49" spans="1:20" ht="12.75" customHeight="1">
      <c r="A49" s="7"/>
      <c r="B49" s="2"/>
      <c r="C49" s="2"/>
      <c r="D49" s="2"/>
      <c r="E49" s="2"/>
      <c r="F49" s="2"/>
      <c r="G49" s="2"/>
      <c r="H49" s="2"/>
      <c r="I49" s="2"/>
      <c r="J49" s="27"/>
      <c r="K49" s="25"/>
      <c r="L49" s="7"/>
      <c r="M49" s="2"/>
      <c r="N49" s="2"/>
      <c r="O49" s="2"/>
      <c r="P49" s="2"/>
      <c r="Q49" s="2"/>
      <c r="R49" s="2"/>
      <c r="S49" s="2"/>
    </row>
    <row r="50" spans="1:20" ht="12.75" customHeight="1" thickBot="1">
      <c r="A50" s="38" t="s">
        <v>48</v>
      </c>
      <c r="B50" s="39">
        <f>SUM(B48,B23)</f>
        <v>3</v>
      </c>
      <c r="C50" s="39">
        <f t="shared" ref="C50:S50" si="6">SUM(C48,C23)</f>
        <v>3251</v>
      </c>
      <c r="D50" s="39">
        <f t="shared" si="6"/>
        <v>4013</v>
      </c>
      <c r="E50" s="39">
        <f t="shared" si="6"/>
        <v>1185</v>
      </c>
      <c r="F50" s="39">
        <f t="shared" si="6"/>
        <v>1597</v>
      </c>
      <c r="G50" s="39">
        <f t="shared" si="6"/>
        <v>1244</v>
      </c>
      <c r="H50" s="39">
        <f t="shared" si="6"/>
        <v>2060</v>
      </c>
      <c r="I50" s="39">
        <f t="shared" si="6"/>
        <v>-39</v>
      </c>
      <c r="J50" s="39">
        <f t="shared" si="6"/>
        <v>13314</v>
      </c>
      <c r="K50" s="39">
        <f t="shared" si="6"/>
        <v>647</v>
      </c>
      <c r="L50" s="39">
        <f t="shared" si="6"/>
        <v>4166</v>
      </c>
      <c r="M50" s="39">
        <f t="shared" si="6"/>
        <v>4693</v>
      </c>
      <c r="N50" s="39">
        <f t="shared" si="6"/>
        <v>2166</v>
      </c>
      <c r="O50" s="39">
        <f t="shared" si="6"/>
        <v>2940</v>
      </c>
      <c r="P50" s="39">
        <f t="shared" si="6"/>
        <v>2375</v>
      </c>
      <c r="Q50" s="39">
        <f t="shared" si="6"/>
        <v>4139</v>
      </c>
      <c r="R50" s="39">
        <f t="shared" si="6"/>
        <v>-152</v>
      </c>
      <c r="S50" s="39">
        <f t="shared" si="6"/>
        <v>20974</v>
      </c>
    </row>
    <row r="51" spans="1:20" ht="12.75" customHeight="1" thickTop="1">
      <c r="A51" s="7" t="s">
        <v>49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0" ht="12.75" customHeight="1">
      <c r="K52" s="2"/>
      <c r="L52" s="7"/>
      <c r="M52" s="7"/>
      <c r="N52" s="7"/>
      <c r="O52" s="7"/>
      <c r="P52" s="7"/>
      <c r="Q52" s="2"/>
      <c r="R52" s="2"/>
      <c r="S52" s="2"/>
    </row>
    <row r="53" spans="1:20" ht="12.75" customHeight="1">
      <c r="A53" s="7" t="s">
        <v>79</v>
      </c>
      <c r="B53" s="7"/>
      <c r="C53" s="7"/>
      <c r="D53" s="7"/>
      <c r="E53" s="7"/>
      <c r="F53" s="7"/>
      <c r="G53" s="7"/>
      <c r="H53" s="7"/>
      <c r="I53" s="7"/>
      <c r="J53" s="2"/>
      <c r="K53" s="2"/>
      <c r="L53" s="7"/>
      <c r="M53" s="7"/>
      <c r="N53" s="7"/>
      <c r="O53" s="7"/>
      <c r="P53" s="7"/>
      <c r="Q53" s="2"/>
      <c r="R53" s="2"/>
      <c r="S53" s="2"/>
    </row>
    <row r="54" spans="1:20" ht="12.75" customHeight="1">
      <c r="A54" s="7" t="s">
        <v>152</v>
      </c>
      <c r="B54" s="7"/>
      <c r="C54" s="7"/>
      <c r="D54" s="7"/>
      <c r="E54" s="7"/>
      <c r="F54" s="7"/>
      <c r="G54" s="7"/>
      <c r="H54" s="7"/>
      <c r="I54" s="7"/>
      <c r="J54" s="2"/>
      <c r="K54" s="2"/>
      <c r="L54" s="7"/>
      <c r="M54" s="7"/>
      <c r="N54" s="7"/>
      <c r="O54" s="7"/>
      <c r="P54" s="7"/>
      <c r="Q54" s="2"/>
      <c r="R54" s="2"/>
      <c r="S54" s="2"/>
    </row>
    <row r="55" spans="1:20" ht="12.75" customHeight="1" thickBot="1">
      <c r="A55" s="7"/>
      <c r="B55" s="7"/>
      <c r="C55" s="7"/>
      <c r="D55" s="7"/>
      <c r="E55" s="7"/>
      <c r="F55" s="7"/>
      <c r="G55" s="7"/>
      <c r="H55" s="7"/>
      <c r="I55" s="7"/>
      <c r="J55" s="2"/>
      <c r="K55" s="2"/>
      <c r="L55" s="7"/>
      <c r="M55" s="7"/>
      <c r="N55" s="7"/>
      <c r="O55" s="7"/>
      <c r="P55" s="7"/>
      <c r="Q55" s="2"/>
      <c r="R55" s="2"/>
      <c r="S55" s="2"/>
    </row>
    <row r="56" spans="1:20" ht="12.75" customHeight="1" thickTop="1">
      <c r="A56" s="10"/>
      <c r="B56" s="11" t="s">
        <v>0</v>
      </c>
      <c r="C56" s="11"/>
      <c r="D56" s="11"/>
      <c r="E56" s="11"/>
      <c r="F56" s="11"/>
      <c r="G56" s="11"/>
      <c r="H56" s="11"/>
      <c r="I56" s="11"/>
      <c r="J56" s="11"/>
      <c r="K56" s="12" t="s">
        <v>1</v>
      </c>
      <c r="L56" s="11"/>
      <c r="M56" s="11"/>
      <c r="N56" s="11"/>
      <c r="O56" s="11"/>
      <c r="P56" s="11"/>
      <c r="Q56" s="4"/>
      <c r="R56" s="4"/>
      <c r="S56" s="5"/>
    </row>
    <row r="57" spans="1:20" ht="12.75" customHeight="1">
      <c r="A57" s="7"/>
      <c r="B57" s="14" t="s">
        <v>2</v>
      </c>
      <c r="C57" s="14" t="s">
        <v>3</v>
      </c>
      <c r="D57" s="14" t="s">
        <v>4</v>
      </c>
      <c r="E57" s="14" t="s">
        <v>5</v>
      </c>
      <c r="F57" s="14" t="s">
        <v>6</v>
      </c>
      <c r="G57" s="14" t="s">
        <v>7</v>
      </c>
      <c r="H57" s="14" t="s">
        <v>8</v>
      </c>
      <c r="I57" s="14" t="s">
        <v>9</v>
      </c>
      <c r="J57" s="7"/>
      <c r="K57" s="15" t="s">
        <v>2</v>
      </c>
      <c r="L57" s="14" t="s">
        <v>3</v>
      </c>
      <c r="M57" s="14" t="s">
        <v>4</v>
      </c>
      <c r="N57" s="14" t="s">
        <v>5</v>
      </c>
      <c r="O57" s="14" t="s">
        <v>6</v>
      </c>
      <c r="P57" s="14" t="s">
        <v>7</v>
      </c>
      <c r="Q57" s="6" t="s">
        <v>8</v>
      </c>
      <c r="R57" s="6" t="s">
        <v>9</v>
      </c>
      <c r="S57" s="2"/>
    </row>
    <row r="58" spans="1:20" ht="12.75" customHeight="1">
      <c r="A58" s="7"/>
      <c r="B58" s="16" t="s">
        <v>10</v>
      </c>
      <c r="C58" s="16" t="s">
        <v>11</v>
      </c>
      <c r="D58" s="16" t="s">
        <v>12</v>
      </c>
      <c r="E58" s="16" t="s">
        <v>13</v>
      </c>
      <c r="F58" s="16" t="s">
        <v>14</v>
      </c>
      <c r="G58" s="16" t="s">
        <v>15</v>
      </c>
      <c r="H58" s="16" t="s">
        <v>15</v>
      </c>
      <c r="I58" s="16" t="s">
        <v>16</v>
      </c>
      <c r="J58" s="16" t="s">
        <v>1</v>
      </c>
      <c r="K58" s="17" t="s">
        <v>10</v>
      </c>
      <c r="L58" s="16" t="s">
        <v>11</v>
      </c>
      <c r="M58" s="16" t="s">
        <v>12</v>
      </c>
      <c r="N58" s="16" t="s">
        <v>13</v>
      </c>
      <c r="O58" s="16" t="s">
        <v>14</v>
      </c>
      <c r="P58" s="16" t="s">
        <v>15</v>
      </c>
      <c r="Q58" s="6" t="s">
        <v>15</v>
      </c>
      <c r="R58" s="6" t="s">
        <v>16</v>
      </c>
      <c r="S58" s="6" t="s">
        <v>1</v>
      </c>
    </row>
    <row r="59" spans="1:20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21"/>
      <c r="K59" s="19"/>
      <c r="L59" s="18"/>
      <c r="M59" s="18"/>
      <c r="N59" s="18"/>
      <c r="O59" s="18"/>
      <c r="P59" s="18"/>
      <c r="Q59" s="21"/>
      <c r="R59" s="21"/>
      <c r="S59" s="21"/>
    </row>
    <row r="60" spans="1:20" ht="56.25" customHeight="1">
      <c r="A60" s="28" t="s">
        <v>50</v>
      </c>
      <c r="B60" s="7"/>
      <c r="C60" s="7"/>
      <c r="D60" s="7"/>
      <c r="E60" s="7"/>
      <c r="F60" s="7"/>
      <c r="G60" s="7"/>
      <c r="H60" s="7"/>
      <c r="I60" s="7"/>
      <c r="J60" s="2"/>
      <c r="K60" s="3"/>
      <c r="L60" s="7"/>
      <c r="M60" s="7"/>
      <c r="N60" s="7"/>
      <c r="O60" s="7"/>
      <c r="P60" s="7"/>
      <c r="Q60" s="2"/>
      <c r="R60" s="2"/>
      <c r="S60" s="2"/>
    </row>
    <row r="61" spans="1:20" ht="12.75" customHeight="1">
      <c r="A61" s="23"/>
      <c r="B61" s="7"/>
      <c r="C61" s="7"/>
      <c r="D61" s="7"/>
      <c r="E61" s="7"/>
      <c r="F61" s="7"/>
      <c r="G61" s="7"/>
      <c r="H61" s="7"/>
      <c r="I61" s="7"/>
      <c r="J61" s="2"/>
      <c r="K61" s="3"/>
      <c r="L61" s="7"/>
      <c r="M61" s="7"/>
      <c r="N61" s="7"/>
      <c r="O61" s="7"/>
      <c r="P61" s="7"/>
      <c r="Q61" s="2"/>
      <c r="R61" s="2"/>
      <c r="S61" s="2"/>
    </row>
    <row r="62" spans="1:20" ht="12.75" customHeight="1">
      <c r="A62" s="7" t="s">
        <v>51</v>
      </c>
      <c r="B62" s="33">
        <v>1</v>
      </c>
      <c r="C62" s="33">
        <v>231</v>
      </c>
      <c r="D62" s="33">
        <v>243</v>
      </c>
      <c r="E62" s="33">
        <v>232</v>
      </c>
      <c r="F62" s="33">
        <v>120</v>
      </c>
      <c r="G62" s="33">
        <v>45</v>
      </c>
      <c r="H62" s="33">
        <v>78</v>
      </c>
      <c r="I62" s="33"/>
      <c r="J62" s="27">
        <f>SUM(B62:I62)</f>
        <v>950</v>
      </c>
      <c r="K62" s="33">
        <v>1</v>
      </c>
      <c r="L62" s="33">
        <v>232</v>
      </c>
      <c r="M62" s="33">
        <v>245</v>
      </c>
      <c r="N62" s="33">
        <v>257</v>
      </c>
      <c r="O62" s="33">
        <v>165</v>
      </c>
      <c r="P62" s="33">
        <v>88</v>
      </c>
      <c r="Q62" s="33">
        <v>163</v>
      </c>
      <c r="R62" s="33"/>
      <c r="S62" s="2">
        <f t="shared" ref="S62:S85" si="7">SUM(K62:R62)</f>
        <v>1151</v>
      </c>
      <c r="T62" s="7"/>
    </row>
    <row r="63" spans="1:20" ht="12.75" customHeight="1">
      <c r="A63" s="7" t="s">
        <v>86</v>
      </c>
      <c r="B63" s="33">
        <v>5</v>
      </c>
      <c r="C63" s="33">
        <v>424</v>
      </c>
      <c r="D63" s="33">
        <v>372</v>
      </c>
      <c r="E63" s="33">
        <v>144</v>
      </c>
      <c r="F63" s="33">
        <v>29</v>
      </c>
      <c r="G63" s="33">
        <v>14</v>
      </c>
      <c r="H63" s="33">
        <v>22</v>
      </c>
      <c r="I63" s="33">
        <v>3</v>
      </c>
      <c r="J63" s="27">
        <f t="shared" ref="J63:J86" si="8">SUM(B63:I63)</f>
        <v>1013</v>
      </c>
      <c r="K63" s="33">
        <v>5</v>
      </c>
      <c r="L63" s="33">
        <v>426</v>
      </c>
      <c r="M63" s="33">
        <v>374</v>
      </c>
      <c r="N63" s="33">
        <v>156</v>
      </c>
      <c r="O63" s="33">
        <v>36</v>
      </c>
      <c r="P63" s="33">
        <v>18</v>
      </c>
      <c r="Q63" s="33">
        <v>32</v>
      </c>
      <c r="R63" s="33">
        <v>4</v>
      </c>
      <c r="S63" s="2">
        <f t="shared" si="7"/>
        <v>1051</v>
      </c>
      <c r="T63" s="7"/>
    </row>
    <row r="64" spans="1:20" ht="12.75" customHeight="1">
      <c r="A64" s="7" t="s">
        <v>87</v>
      </c>
      <c r="B64" s="33">
        <v>0</v>
      </c>
      <c r="C64" s="33">
        <v>4</v>
      </c>
      <c r="D64" s="33">
        <v>93</v>
      </c>
      <c r="E64" s="33">
        <v>81</v>
      </c>
      <c r="F64" s="33">
        <v>83</v>
      </c>
      <c r="G64" s="33">
        <v>63</v>
      </c>
      <c r="H64" s="33">
        <v>158</v>
      </c>
      <c r="I64" s="33">
        <v>10</v>
      </c>
      <c r="J64" s="27">
        <f t="shared" si="8"/>
        <v>492</v>
      </c>
      <c r="K64" s="33">
        <v>1460</v>
      </c>
      <c r="L64" s="33">
        <v>590</v>
      </c>
      <c r="M64" s="33">
        <v>226</v>
      </c>
      <c r="N64" s="33">
        <v>134</v>
      </c>
      <c r="O64" s="33">
        <v>119</v>
      </c>
      <c r="P64" s="33">
        <v>108</v>
      </c>
      <c r="Q64" s="33">
        <v>289</v>
      </c>
      <c r="R64" s="33">
        <v>79</v>
      </c>
      <c r="S64" s="2">
        <f t="shared" si="7"/>
        <v>3005</v>
      </c>
      <c r="T64" s="7"/>
    </row>
    <row r="65" spans="1:20" ht="12.75" customHeight="1">
      <c r="A65" s="30" t="s">
        <v>52</v>
      </c>
      <c r="B65" s="33">
        <v>8</v>
      </c>
      <c r="C65" s="33">
        <v>504</v>
      </c>
      <c r="D65" s="33">
        <v>581</v>
      </c>
      <c r="E65" s="33">
        <v>217</v>
      </c>
      <c r="F65" s="33">
        <v>18</v>
      </c>
      <c r="G65" s="33">
        <v>2</v>
      </c>
      <c r="H65" s="33">
        <v>3</v>
      </c>
      <c r="I65" s="33">
        <v>1</v>
      </c>
      <c r="J65" s="27">
        <f t="shared" si="8"/>
        <v>1334</v>
      </c>
      <c r="K65" s="33">
        <v>8</v>
      </c>
      <c r="L65" s="33">
        <v>504</v>
      </c>
      <c r="M65" s="33">
        <v>582</v>
      </c>
      <c r="N65" s="33">
        <v>222</v>
      </c>
      <c r="O65" s="33">
        <v>21</v>
      </c>
      <c r="P65" s="33">
        <v>3</v>
      </c>
      <c r="Q65" s="33">
        <v>6</v>
      </c>
      <c r="R65" s="33">
        <v>1</v>
      </c>
      <c r="S65" s="2">
        <f t="shared" si="7"/>
        <v>1347</v>
      </c>
      <c r="T65" s="30"/>
    </row>
    <row r="66" spans="1:20" ht="12.75" customHeight="1">
      <c r="A66" s="7" t="s">
        <v>53</v>
      </c>
      <c r="B66" s="33">
        <v>20</v>
      </c>
      <c r="C66" s="33">
        <v>467</v>
      </c>
      <c r="D66" s="33">
        <v>794</v>
      </c>
      <c r="E66" s="33">
        <v>1188</v>
      </c>
      <c r="F66" s="33">
        <v>1874</v>
      </c>
      <c r="G66" s="33">
        <v>1231</v>
      </c>
      <c r="H66" s="33">
        <v>2124</v>
      </c>
      <c r="I66" s="33">
        <v>1</v>
      </c>
      <c r="J66" s="27">
        <f t="shared" si="8"/>
        <v>7699</v>
      </c>
      <c r="K66" s="33">
        <v>29</v>
      </c>
      <c r="L66" s="33">
        <v>610</v>
      </c>
      <c r="M66" s="33">
        <v>1197</v>
      </c>
      <c r="N66" s="33">
        <v>1998</v>
      </c>
      <c r="O66" s="33">
        <v>3438</v>
      </c>
      <c r="P66" s="33">
        <v>2475</v>
      </c>
      <c r="Q66" s="33">
        <v>4955</v>
      </c>
      <c r="R66" s="33">
        <v>3</v>
      </c>
      <c r="S66" s="2">
        <f t="shared" si="7"/>
        <v>14705</v>
      </c>
      <c r="T66" s="7"/>
    </row>
    <row r="67" spans="1:20" ht="12.75" customHeight="1">
      <c r="A67" s="7" t="s">
        <v>54</v>
      </c>
      <c r="B67" s="33">
        <v>3</v>
      </c>
      <c r="C67" s="33">
        <v>260</v>
      </c>
      <c r="D67" s="33">
        <v>309</v>
      </c>
      <c r="E67" s="33">
        <v>89</v>
      </c>
      <c r="F67" s="33">
        <v>24</v>
      </c>
      <c r="G67" s="33">
        <v>11</v>
      </c>
      <c r="H67" s="33">
        <v>3</v>
      </c>
      <c r="I67" s="33"/>
      <c r="J67" s="27">
        <f t="shared" si="8"/>
        <v>699</v>
      </c>
      <c r="K67" s="33">
        <v>25</v>
      </c>
      <c r="L67" s="33">
        <v>262</v>
      </c>
      <c r="M67" s="33">
        <v>310</v>
      </c>
      <c r="N67" s="33">
        <v>98</v>
      </c>
      <c r="O67" s="33">
        <v>28</v>
      </c>
      <c r="P67" s="33">
        <v>14</v>
      </c>
      <c r="Q67" s="33">
        <v>17</v>
      </c>
      <c r="R67" s="33"/>
      <c r="S67" s="2">
        <f t="shared" si="7"/>
        <v>754</v>
      </c>
      <c r="T67" s="7"/>
    </row>
    <row r="68" spans="1:20" ht="12.75" customHeight="1">
      <c r="A68" s="7" t="s">
        <v>55</v>
      </c>
      <c r="B68" s="33">
        <v>2</v>
      </c>
      <c r="C68" s="33">
        <v>229</v>
      </c>
      <c r="D68" s="33">
        <v>841</v>
      </c>
      <c r="E68" s="33">
        <v>899</v>
      </c>
      <c r="F68" s="33">
        <v>482</v>
      </c>
      <c r="G68" s="33">
        <v>294</v>
      </c>
      <c r="H68" s="33">
        <v>548</v>
      </c>
      <c r="I68" s="33">
        <v>0</v>
      </c>
      <c r="J68" s="27">
        <f t="shared" si="8"/>
        <v>3295</v>
      </c>
      <c r="K68" s="33">
        <v>13</v>
      </c>
      <c r="L68" s="33">
        <v>316</v>
      </c>
      <c r="M68" s="33">
        <v>938</v>
      </c>
      <c r="N68" s="33">
        <v>1108</v>
      </c>
      <c r="O68" s="33">
        <v>817</v>
      </c>
      <c r="P68" s="33">
        <v>588</v>
      </c>
      <c r="Q68" s="33">
        <v>1190</v>
      </c>
      <c r="R68" s="33">
        <v>1</v>
      </c>
      <c r="S68" s="2">
        <f t="shared" si="7"/>
        <v>4971</v>
      </c>
      <c r="T68" s="7"/>
    </row>
    <row r="69" spans="1:20" ht="12.75" customHeight="1">
      <c r="A69" s="7" t="s">
        <v>56</v>
      </c>
      <c r="B69" s="33">
        <v>19</v>
      </c>
      <c r="C69" s="33">
        <v>625</v>
      </c>
      <c r="D69" s="33">
        <v>537</v>
      </c>
      <c r="E69" s="33">
        <v>217</v>
      </c>
      <c r="F69" s="33">
        <v>79</v>
      </c>
      <c r="G69" s="33">
        <v>36</v>
      </c>
      <c r="H69" s="33">
        <v>111</v>
      </c>
      <c r="I69" s="33"/>
      <c r="J69" s="27">
        <f t="shared" si="8"/>
        <v>1624</v>
      </c>
      <c r="K69" s="33">
        <v>21</v>
      </c>
      <c r="L69" s="33">
        <v>630</v>
      </c>
      <c r="M69" s="33">
        <v>558</v>
      </c>
      <c r="N69" s="33">
        <v>240</v>
      </c>
      <c r="O69" s="33">
        <v>95</v>
      </c>
      <c r="P69" s="33">
        <v>49</v>
      </c>
      <c r="Q69" s="33">
        <v>142</v>
      </c>
      <c r="R69" s="33"/>
      <c r="S69" s="2">
        <f t="shared" si="7"/>
        <v>1735</v>
      </c>
      <c r="T69" s="7"/>
    </row>
    <row r="70" spans="1:20" ht="12.75" customHeight="1">
      <c r="A70" s="7" t="s">
        <v>57</v>
      </c>
      <c r="B70" s="33">
        <v>7</v>
      </c>
      <c r="C70" s="33">
        <v>289</v>
      </c>
      <c r="D70" s="33">
        <v>349</v>
      </c>
      <c r="E70" s="33">
        <v>266</v>
      </c>
      <c r="F70" s="33">
        <v>184</v>
      </c>
      <c r="G70" s="33">
        <v>121</v>
      </c>
      <c r="H70" s="33">
        <v>247</v>
      </c>
      <c r="I70" s="33">
        <v>0</v>
      </c>
      <c r="J70" s="27">
        <f t="shared" si="8"/>
        <v>1463</v>
      </c>
      <c r="K70" s="33">
        <v>14</v>
      </c>
      <c r="L70" s="33">
        <v>302</v>
      </c>
      <c r="M70" s="33">
        <v>360</v>
      </c>
      <c r="N70" s="33">
        <v>295</v>
      </c>
      <c r="O70" s="33">
        <v>279</v>
      </c>
      <c r="P70" s="33">
        <v>200</v>
      </c>
      <c r="Q70" s="33">
        <v>488</v>
      </c>
      <c r="R70" s="33">
        <v>5</v>
      </c>
      <c r="S70" s="2">
        <f t="shared" si="7"/>
        <v>1943</v>
      </c>
      <c r="T70" s="7"/>
    </row>
    <row r="71" spans="1:20" ht="12.75" customHeight="1">
      <c r="A71" s="7" t="s">
        <v>58</v>
      </c>
      <c r="B71" s="33">
        <v>2</v>
      </c>
      <c r="C71" s="33">
        <v>199</v>
      </c>
      <c r="D71" s="33">
        <v>268</v>
      </c>
      <c r="E71" s="33">
        <v>202</v>
      </c>
      <c r="F71" s="33">
        <v>70</v>
      </c>
      <c r="G71" s="33">
        <v>35</v>
      </c>
      <c r="H71" s="33">
        <v>72</v>
      </c>
      <c r="I71" s="33">
        <v>2</v>
      </c>
      <c r="J71" s="27">
        <f t="shared" si="8"/>
        <v>850</v>
      </c>
      <c r="K71" s="33">
        <v>72</v>
      </c>
      <c r="L71" s="33">
        <v>242</v>
      </c>
      <c r="M71" s="33">
        <v>275</v>
      </c>
      <c r="N71" s="33">
        <v>212</v>
      </c>
      <c r="O71" s="33">
        <v>80</v>
      </c>
      <c r="P71" s="33">
        <v>43</v>
      </c>
      <c r="Q71" s="33">
        <v>94</v>
      </c>
      <c r="R71" s="33">
        <v>4</v>
      </c>
      <c r="S71" s="2">
        <f t="shared" si="7"/>
        <v>1022</v>
      </c>
      <c r="T71" s="7"/>
    </row>
    <row r="72" spans="1:20" ht="12.75" customHeight="1">
      <c r="A72" s="7" t="s">
        <v>59</v>
      </c>
      <c r="B72" s="33">
        <v>14</v>
      </c>
      <c r="C72" s="33">
        <v>1389</v>
      </c>
      <c r="D72" s="33">
        <v>1654</v>
      </c>
      <c r="E72" s="33">
        <v>1253</v>
      </c>
      <c r="F72" s="33">
        <v>689</v>
      </c>
      <c r="G72" s="33">
        <v>395</v>
      </c>
      <c r="H72" s="33">
        <v>749</v>
      </c>
      <c r="I72" s="33">
        <v>10</v>
      </c>
      <c r="J72" s="27">
        <f t="shared" si="8"/>
        <v>6153</v>
      </c>
      <c r="K72" s="33">
        <v>265</v>
      </c>
      <c r="L72" s="33">
        <v>1506</v>
      </c>
      <c r="M72" s="33">
        <v>1665</v>
      </c>
      <c r="N72" s="33">
        <v>1321</v>
      </c>
      <c r="O72" s="33">
        <v>755</v>
      </c>
      <c r="P72" s="33">
        <v>421</v>
      </c>
      <c r="Q72" s="33">
        <v>808</v>
      </c>
      <c r="R72" s="33">
        <v>47</v>
      </c>
      <c r="S72" s="2">
        <f t="shared" si="7"/>
        <v>6788</v>
      </c>
      <c r="T72" s="7"/>
    </row>
    <row r="73" spans="1:20" ht="12.75" customHeight="1">
      <c r="A73" s="7" t="s">
        <v>60</v>
      </c>
      <c r="B73" s="33">
        <v>7</v>
      </c>
      <c r="C73" s="33">
        <v>573</v>
      </c>
      <c r="D73" s="33">
        <v>622</v>
      </c>
      <c r="E73" s="33">
        <v>313</v>
      </c>
      <c r="F73" s="33">
        <v>89</v>
      </c>
      <c r="G73" s="33">
        <v>19</v>
      </c>
      <c r="H73" s="33">
        <v>45</v>
      </c>
      <c r="I73" s="33">
        <v>1</v>
      </c>
      <c r="J73" s="27">
        <f t="shared" si="8"/>
        <v>1669</v>
      </c>
      <c r="K73" s="33">
        <v>103</v>
      </c>
      <c r="L73" s="33">
        <v>594</v>
      </c>
      <c r="M73" s="33">
        <v>652</v>
      </c>
      <c r="N73" s="33">
        <v>453</v>
      </c>
      <c r="O73" s="33">
        <v>336</v>
      </c>
      <c r="P73" s="33">
        <v>229</v>
      </c>
      <c r="Q73" s="33">
        <v>565</v>
      </c>
      <c r="R73" s="33">
        <v>2</v>
      </c>
      <c r="S73" s="2">
        <f t="shared" si="7"/>
        <v>2934</v>
      </c>
      <c r="T73" s="7"/>
    </row>
    <row r="74" spans="1:20" ht="12.75" customHeight="1">
      <c r="A74" s="30" t="s">
        <v>61</v>
      </c>
      <c r="B74" s="33">
        <v>25</v>
      </c>
      <c r="C74" s="33">
        <v>304</v>
      </c>
      <c r="D74" s="33">
        <v>385</v>
      </c>
      <c r="E74" s="33">
        <v>313</v>
      </c>
      <c r="F74" s="33">
        <v>123</v>
      </c>
      <c r="G74" s="33">
        <v>55</v>
      </c>
      <c r="H74" s="33">
        <v>80</v>
      </c>
      <c r="I74" s="33">
        <v>6</v>
      </c>
      <c r="J74" s="27">
        <f t="shared" si="8"/>
        <v>1291</v>
      </c>
      <c r="K74" s="33">
        <v>1504</v>
      </c>
      <c r="L74" s="33">
        <v>654</v>
      </c>
      <c r="M74" s="33">
        <v>418</v>
      </c>
      <c r="N74" s="33">
        <v>381</v>
      </c>
      <c r="O74" s="33">
        <v>176</v>
      </c>
      <c r="P74" s="33">
        <v>96</v>
      </c>
      <c r="Q74" s="33">
        <v>167</v>
      </c>
      <c r="R74" s="33">
        <v>17</v>
      </c>
      <c r="S74" s="36">
        <f t="shared" si="7"/>
        <v>3413</v>
      </c>
      <c r="T74" s="30"/>
    </row>
    <row r="75" spans="1:20" ht="12.75" customHeight="1">
      <c r="A75" s="30" t="s">
        <v>62</v>
      </c>
      <c r="B75" s="33">
        <v>35</v>
      </c>
      <c r="C75" s="33">
        <v>558</v>
      </c>
      <c r="D75" s="33">
        <v>448</v>
      </c>
      <c r="E75" s="33">
        <v>285</v>
      </c>
      <c r="F75" s="33">
        <v>63</v>
      </c>
      <c r="G75" s="33">
        <v>22</v>
      </c>
      <c r="H75" s="33">
        <v>37</v>
      </c>
      <c r="I75" s="33"/>
      <c r="J75" s="27">
        <f t="shared" si="8"/>
        <v>1448</v>
      </c>
      <c r="K75" s="33">
        <v>338</v>
      </c>
      <c r="L75" s="33">
        <v>558</v>
      </c>
      <c r="M75" s="33">
        <v>450</v>
      </c>
      <c r="N75" s="33">
        <v>297</v>
      </c>
      <c r="O75" s="33">
        <v>69</v>
      </c>
      <c r="P75" s="33">
        <v>27</v>
      </c>
      <c r="Q75" s="33">
        <v>50</v>
      </c>
      <c r="R75" s="33"/>
      <c r="S75" s="36">
        <f t="shared" si="7"/>
        <v>1789</v>
      </c>
      <c r="T75" s="30"/>
    </row>
    <row r="76" spans="1:20" ht="12.75" customHeight="1">
      <c r="A76" s="30" t="s">
        <v>63</v>
      </c>
      <c r="B76" s="33">
        <v>22</v>
      </c>
      <c r="C76" s="33">
        <v>265</v>
      </c>
      <c r="D76" s="33">
        <v>361</v>
      </c>
      <c r="E76" s="33">
        <v>288</v>
      </c>
      <c r="F76" s="33">
        <v>145</v>
      </c>
      <c r="G76" s="33">
        <v>67</v>
      </c>
      <c r="H76" s="33">
        <v>67</v>
      </c>
      <c r="I76" s="33">
        <v>106</v>
      </c>
      <c r="J76" s="27">
        <f t="shared" si="8"/>
        <v>1321</v>
      </c>
      <c r="K76" s="33">
        <v>56</v>
      </c>
      <c r="L76" s="33">
        <v>301</v>
      </c>
      <c r="M76" s="33">
        <v>669</v>
      </c>
      <c r="N76" s="33">
        <v>1364</v>
      </c>
      <c r="O76" s="33">
        <v>2203</v>
      </c>
      <c r="P76" s="33">
        <v>1603</v>
      </c>
      <c r="Q76" s="33">
        <v>3411</v>
      </c>
      <c r="R76" s="33">
        <v>2454</v>
      </c>
      <c r="S76" s="36">
        <f t="shared" si="7"/>
        <v>12061</v>
      </c>
      <c r="T76" s="30"/>
    </row>
    <row r="77" spans="1:20" ht="12.75" customHeight="1">
      <c r="A77" s="30" t="s">
        <v>64</v>
      </c>
      <c r="B77" s="33">
        <v>8</v>
      </c>
      <c r="C77" s="33">
        <v>673</v>
      </c>
      <c r="D77" s="33">
        <v>525</v>
      </c>
      <c r="E77" s="33">
        <v>133</v>
      </c>
      <c r="F77" s="33">
        <v>45</v>
      </c>
      <c r="G77" s="33">
        <v>13</v>
      </c>
      <c r="H77" s="33">
        <v>12</v>
      </c>
      <c r="I77" s="33"/>
      <c r="J77" s="27">
        <f t="shared" si="8"/>
        <v>1409</v>
      </c>
      <c r="K77" s="33">
        <v>451</v>
      </c>
      <c r="L77" s="33">
        <v>753</v>
      </c>
      <c r="M77" s="33">
        <v>581</v>
      </c>
      <c r="N77" s="33">
        <v>166</v>
      </c>
      <c r="O77" s="33">
        <v>70</v>
      </c>
      <c r="P77" s="33">
        <v>33</v>
      </c>
      <c r="Q77" s="33">
        <v>66</v>
      </c>
      <c r="R77" s="33"/>
      <c r="S77" s="36">
        <f t="shared" si="7"/>
        <v>2120</v>
      </c>
      <c r="T77" s="30"/>
    </row>
    <row r="78" spans="1:20" ht="12.75" customHeight="1">
      <c r="A78" s="30" t="s">
        <v>65</v>
      </c>
      <c r="B78" s="33">
        <v>65</v>
      </c>
      <c r="C78" s="33">
        <v>2884</v>
      </c>
      <c r="D78" s="33">
        <v>2759</v>
      </c>
      <c r="E78" s="33">
        <v>670</v>
      </c>
      <c r="F78" s="33">
        <v>137</v>
      </c>
      <c r="G78" s="33">
        <v>65</v>
      </c>
      <c r="H78" s="33">
        <v>113</v>
      </c>
      <c r="I78" s="33"/>
      <c r="J78" s="27">
        <f t="shared" si="8"/>
        <v>6693</v>
      </c>
      <c r="K78" s="33">
        <v>3277</v>
      </c>
      <c r="L78" s="33">
        <v>3361</v>
      </c>
      <c r="M78" s="33">
        <v>2783</v>
      </c>
      <c r="N78" s="33">
        <v>782</v>
      </c>
      <c r="O78" s="33">
        <v>276</v>
      </c>
      <c r="P78" s="33">
        <v>191</v>
      </c>
      <c r="Q78" s="33">
        <v>489</v>
      </c>
      <c r="R78" s="33"/>
      <c r="S78" s="36">
        <f t="shared" si="7"/>
        <v>11159</v>
      </c>
      <c r="T78" s="30"/>
    </row>
    <row r="79" spans="1:20" ht="12.75" customHeight="1">
      <c r="A79" s="7" t="s">
        <v>66</v>
      </c>
      <c r="B79" s="33">
        <v>4</v>
      </c>
      <c r="C79" s="33">
        <v>582</v>
      </c>
      <c r="D79" s="33">
        <v>692</v>
      </c>
      <c r="E79" s="33">
        <v>428</v>
      </c>
      <c r="F79" s="33">
        <v>109</v>
      </c>
      <c r="G79" s="33">
        <v>60</v>
      </c>
      <c r="H79" s="33">
        <v>132</v>
      </c>
      <c r="I79" s="33"/>
      <c r="J79" s="27">
        <f t="shared" si="8"/>
        <v>2007</v>
      </c>
      <c r="K79" s="33">
        <v>116</v>
      </c>
      <c r="L79" s="33">
        <v>726</v>
      </c>
      <c r="M79" s="33">
        <v>762</v>
      </c>
      <c r="N79" s="33">
        <v>564</v>
      </c>
      <c r="O79" s="33">
        <v>272</v>
      </c>
      <c r="P79" s="33">
        <v>157</v>
      </c>
      <c r="Q79" s="33">
        <v>327</v>
      </c>
      <c r="R79" s="33"/>
      <c r="S79" s="36">
        <f t="shared" si="7"/>
        <v>2924</v>
      </c>
      <c r="T79" s="7"/>
    </row>
    <row r="80" spans="1:20" ht="12.75" customHeight="1">
      <c r="A80" s="30" t="s">
        <v>67</v>
      </c>
      <c r="B80" s="33">
        <v>2</v>
      </c>
      <c r="C80" s="33">
        <v>334</v>
      </c>
      <c r="D80" s="33">
        <v>320</v>
      </c>
      <c r="E80" s="33">
        <v>88</v>
      </c>
      <c r="F80" s="33">
        <v>21</v>
      </c>
      <c r="G80" s="33">
        <v>6</v>
      </c>
      <c r="H80" s="33">
        <v>14</v>
      </c>
      <c r="I80" s="33">
        <v>1</v>
      </c>
      <c r="J80" s="27">
        <f t="shared" si="8"/>
        <v>786</v>
      </c>
      <c r="K80" s="33">
        <v>2</v>
      </c>
      <c r="L80" s="33">
        <v>339</v>
      </c>
      <c r="M80" s="33">
        <v>331</v>
      </c>
      <c r="N80" s="33">
        <v>96</v>
      </c>
      <c r="O80" s="33">
        <v>38</v>
      </c>
      <c r="P80" s="33">
        <v>36</v>
      </c>
      <c r="Q80" s="33">
        <v>116</v>
      </c>
      <c r="R80" s="33">
        <v>9</v>
      </c>
      <c r="S80" s="36">
        <f t="shared" si="7"/>
        <v>967</v>
      </c>
      <c r="T80" s="30"/>
    </row>
    <row r="81" spans="1:151" ht="12.75" customHeight="1">
      <c r="A81" s="30" t="s">
        <v>68</v>
      </c>
      <c r="B81" s="33">
        <v>75</v>
      </c>
      <c r="C81" s="33">
        <v>2671</v>
      </c>
      <c r="D81" s="33">
        <v>2893</v>
      </c>
      <c r="E81" s="33">
        <v>455</v>
      </c>
      <c r="F81" s="33">
        <v>31</v>
      </c>
      <c r="G81" s="33">
        <v>5</v>
      </c>
      <c r="H81" s="33">
        <v>5</v>
      </c>
      <c r="I81" s="33"/>
      <c r="J81" s="27">
        <f t="shared" si="8"/>
        <v>6135</v>
      </c>
      <c r="K81" s="33">
        <v>83</v>
      </c>
      <c r="L81" s="33">
        <v>2718</v>
      </c>
      <c r="M81" s="33">
        <v>2920</v>
      </c>
      <c r="N81" s="33">
        <v>553</v>
      </c>
      <c r="O81" s="33">
        <v>213</v>
      </c>
      <c r="P81" s="33">
        <v>146</v>
      </c>
      <c r="Q81" s="33">
        <v>413</v>
      </c>
      <c r="R81" s="33"/>
      <c r="S81" s="36">
        <f t="shared" si="7"/>
        <v>7046</v>
      </c>
      <c r="T81" s="30"/>
    </row>
    <row r="82" spans="1:151" ht="12.75" customHeight="1">
      <c r="A82" s="7" t="s">
        <v>82</v>
      </c>
      <c r="B82" s="33">
        <v>34</v>
      </c>
      <c r="C82" s="33">
        <v>821</v>
      </c>
      <c r="D82" s="33">
        <v>951</v>
      </c>
      <c r="E82" s="33">
        <v>479</v>
      </c>
      <c r="F82" s="33">
        <v>200</v>
      </c>
      <c r="G82" s="33">
        <v>84</v>
      </c>
      <c r="H82" s="33">
        <v>160</v>
      </c>
      <c r="I82" s="33">
        <v>0</v>
      </c>
      <c r="J82" s="27">
        <f t="shared" si="8"/>
        <v>2729</v>
      </c>
      <c r="K82" s="33">
        <v>73</v>
      </c>
      <c r="L82" s="33">
        <v>841</v>
      </c>
      <c r="M82" s="33">
        <v>983</v>
      </c>
      <c r="N82" s="33">
        <v>638</v>
      </c>
      <c r="O82" s="33">
        <v>436</v>
      </c>
      <c r="P82" s="33">
        <v>255</v>
      </c>
      <c r="Q82" s="33">
        <v>666</v>
      </c>
      <c r="R82" s="33">
        <v>19</v>
      </c>
      <c r="S82" s="2">
        <f t="shared" si="7"/>
        <v>3911</v>
      </c>
      <c r="T82" s="7"/>
      <c r="EU82" s="8">
        <v>51.2</v>
      </c>
    </row>
    <row r="83" spans="1:151" ht="12.75" customHeight="1">
      <c r="A83" s="7" t="s">
        <v>83</v>
      </c>
      <c r="B83" s="33">
        <v>4</v>
      </c>
      <c r="C83" s="33">
        <v>408</v>
      </c>
      <c r="D83" s="33">
        <v>435</v>
      </c>
      <c r="E83" s="33">
        <v>203</v>
      </c>
      <c r="F83" s="33">
        <v>18</v>
      </c>
      <c r="G83" s="33">
        <v>1</v>
      </c>
      <c r="H83" s="33">
        <v>4</v>
      </c>
      <c r="I83" s="33"/>
      <c r="J83" s="27">
        <f t="shared" si="8"/>
        <v>1073</v>
      </c>
      <c r="K83" s="33">
        <v>8</v>
      </c>
      <c r="L83" s="33">
        <v>410</v>
      </c>
      <c r="M83" s="33">
        <v>436</v>
      </c>
      <c r="N83" s="33">
        <v>206</v>
      </c>
      <c r="O83" s="33">
        <v>20</v>
      </c>
      <c r="P83" s="33">
        <v>1</v>
      </c>
      <c r="Q83" s="33">
        <v>6</v>
      </c>
      <c r="R83" s="33"/>
      <c r="S83" s="2">
        <f t="shared" si="7"/>
        <v>1087</v>
      </c>
      <c r="T83" s="7"/>
    </row>
    <row r="84" spans="1:151" ht="12.75" customHeight="1">
      <c r="A84" s="30" t="s">
        <v>84</v>
      </c>
      <c r="B84" s="33">
        <v>11</v>
      </c>
      <c r="C84" s="33">
        <v>446</v>
      </c>
      <c r="D84" s="33">
        <v>406</v>
      </c>
      <c r="E84" s="33">
        <v>123</v>
      </c>
      <c r="F84" s="33">
        <v>22</v>
      </c>
      <c r="G84" s="33">
        <v>9</v>
      </c>
      <c r="H84" s="33">
        <v>13</v>
      </c>
      <c r="I84" s="33">
        <v>0</v>
      </c>
      <c r="J84" s="27">
        <f t="shared" si="8"/>
        <v>1030</v>
      </c>
      <c r="K84" s="33">
        <v>24</v>
      </c>
      <c r="L84" s="33">
        <v>448</v>
      </c>
      <c r="M84" s="33">
        <v>409</v>
      </c>
      <c r="N84" s="33">
        <v>138</v>
      </c>
      <c r="O84" s="33">
        <v>27</v>
      </c>
      <c r="P84" s="33">
        <v>15</v>
      </c>
      <c r="Q84" s="33">
        <v>20</v>
      </c>
      <c r="R84" s="33">
        <v>2</v>
      </c>
      <c r="S84" s="2">
        <f t="shared" si="7"/>
        <v>1083</v>
      </c>
      <c r="T84" s="30"/>
    </row>
    <row r="85" spans="1:151" ht="12.75" customHeight="1">
      <c r="A85" s="7" t="s">
        <v>69</v>
      </c>
      <c r="B85" s="33">
        <v>5</v>
      </c>
      <c r="C85" s="33">
        <v>390</v>
      </c>
      <c r="D85" s="33">
        <v>309</v>
      </c>
      <c r="E85" s="33">
        <v>105</v>
      </c>
      <c r="F85" s="33">
        <v>25</v>
      </c>
      <c r="G85" s="33">
        <v>12</v>
      </c>
      <c r="H85" s="33">
        <v>14</v>
      </c>
      <c r="I85" s="33">
        <v>7</v>
      </c>
      <c r="J85" s="27">
        <f t="shared" si="8"/>
        <v>867</v>
      </c>
      <c r="K85" s="33">
        <v>9</v>
      </c>
      <c r="L85" s="33">
        <v>392</v>
      </c>
      <c r="M85" s="33">
        <v>316</v>
      </c>
      <c r="N85" s="33">
        <v>130</v>
      </c>
      <c r="O85" s="33">
        <v>70</v>
      </c>
      <c r="P85" s="33">
        <v>50</v>
      </c>
      <c r="Q85" s="33">
        <v>122</v>
      </c>
      <c r="R85" s="33">
        <v>11</v>
      </c>
      <c r="S85" s="2">
        <f t="shared" si="7"/>
        <v>1100</v>
      </c>
      <c r="T85" s="7"/>
    </row>
    <row r="86" spans="1:151" ht="12.75" customHeight="1">
      <c r="A86" s="30" t="s">
        <v>28</v>
      </c>
      <c r="B86" s="36">
        <f>SUM(B62:B85)</f>
        <v>378</v>
      </c>
      <c r="C86" s="36">
        <f t="shared" ref="C86:S86" si="9">SUM(C62:C85)</f>
        <v>15530</v>
      </c>
      <c r="D86" s="36">
        <f t="shared" si="9"/>
        <v>17147</v>
      </c>
      <c r="E86" s="36">
        <f t="shared" si="9"/>
        <v>8671</v>
      </c>
      <c r="F86" s="36">
        <f t="shared" si="9"/>
        <v>4680</v>
      </c>
      <c r="G86" s="36">
        <f t="shared" si="9"/>
        <v>2665</v>
      </c>
      <c r="H86" s="36">
        <f t="shared" si="9"/>
        <v>4811</v>
      </c>
      <c r="I86" s="36">
        <f t="shared" si="9"/>
        <v>148</v>
      </c>
      <c r="J86" s="27">
        <f t="shared" si="8"/>
        <v>54030</v>
      </c>
      <c r="K86" s="36">
        <f t="shared" si="9"/>
        <v>7957</v>
      </c>
      <c r="L86" s="36">
        <f t="shared" si="9"/>
        <v>17715</v>
      </c>
      <c r="M86" s="36">
        <f t="shared" si="9"/>
        <v>18440</v>
      </c>
      <c r="N86" s="36">
        <f t="shared" si="9"/>
        <v>11809</v>
      </c>
      <c r="O86" s="36">
        <f t="shared" si="9"/>
        <v>10039</v>
      </c>
      <c r="P86" s="36">
        <f t="shared" si="9"/>
        <v>6846</v>
      </c>
      <c r="Q86" s="36">
        <f t="shared" si="9"/>
        <v>14602</v>
      </c>
      <c r="R86" s="36">
        <f t="shared" si="9"/>
        <v>2658</v>
      </c>
      <c r="S86" s="36">
        <f t="shared" si="9"/>
        <v>90066</v>
      </c>
    </row>
    <row r="87" spans="1:151" ht="12.75" customHeight="1">
      <c r="A87" s="7"/>
      <c r="B87" s="2"/>
      <c r="C87" s="2"/>
      <c r="D87" s="2"/>
      <c r="E87" s="2"/>
      <c r="F87" s="2"/>
      <c r="G87" s="2"/>
      <c r="H87" s="2"/>
      <c r="I87" s="2"/>
      <c r="J87" s="27"/>
      <c r="K87" s="25"/>
      <c r="L87" s="7"/>
      <c r="M87" s="2"/>
      <c r="N87" s="2"/>
      <c r="O87" s="2"/>
      <c r="P87" s="2"/>
      <c r="Q87" s="2"/>
      <c r="R87" s="2"/>
      <c r="S87" s="2"/>
    </row>
    <row r="88" spans="1:151" ht="52.5" customHeight="1">
      <c r="A88" s="28" t="s">
        <v>70</v>
      </c>
      <c r="B88" s="2"/>
      <c r="C88" s="2"/>
      <c r="D88" s="2"/>
      <c r="E88" s="2"/>
      <c r="F88" s="2"/>
      <c r="G88" s="2"/>
      <c r="H88" s="2"/>
      <c r="I88" s="2"/>
      <c r="J88" s="27"/>
      <c r="K88" s="25"/>
      <c r="L88" s="7"/>
      <c r="M88" s="2"/>
      <c r="N88" s="2"/>
      <c r="O88" s="2"/>
      <c r="P88" s="2"/>
      <c r="Q88" s="2"/>
      <c r="R88" s="2"/>
      <c r="S88" s="2"/>
    </row>
    <row r="89" spans="1:151" ht="12.75" customHeight="1">
      <c r="A89" s="23"/>
      <c r="B89" s="2"/>
      <c r="C89" s="2"/>
      <c r="D89" s="2"/>
      <c r="E89" s="2"/>
      <c r="F89" s="2"/>
      <c r="G89" s="2"/>
      <c r="H89" s="2"/>
      <c r="I89" s="2"/>
      <c r="J89" s="27"/>
      <c r="K89" s="25"/>
      <c r="L89" s="7"/>
      <c r="M89" s="2"/>
      <c r="N89" s="2"/>
      <c r="O89" s="2"/>
      <c r="P89" s="2"/>
      <c r="Q89" s="2"/>
      <c r="R89" s="2"/>
      <c r="S89" s="2"/>
    </row>
    <row r="90" spans="1:151" ht="12.75" customHeight="1">
      <c r="A90" s="7" t="s">
        <v>71</v>
      </c>
      <c r="B90" s="33">
        <f>'Table 51 - HCT of Undergrads by'!B90-'Table 51 - HCT of Undergrad 08'!B90</f>
        <v>2</v>
      </c>
      <c r="C90" s="33">
        <f>'Table 51 - HCT of Undergrads by'!C90-'Table 51 - HCT of Undergrad 08'!C90</f>
        <v>-30</v>
      </c>
      <c r="D90" s="33">
        <f>'Table 51 - HCT of Undergrads by'!D90-'Table 51 - HCT of Undergrad 08'!D90</f>
        <v>4</v>
      </c>
      <c r="E90" s="33">
        <f>'Table 51 - HCT of Undergrads by'!E90-'Table 51 - HCT of Undergrad 08'!E90</f>
        <v>2</v>
      </c>
      <c r="F90" s="33">
        <f>'Table 51 - HCT of Undergrads by'!F90-'Table 51 - HCT of Undergrad 08'!F90</f>
        <v>-1</v>
      </c>
      <c r="G90" s="33">
        <f>'Table 51 - HCT of Undergrads by'!G90-'Table 51 - HCT of Undergrad 08'!G90</f>
        <v>0</v>
      </c>
      <c r="H90" s="33">
        <f>'Table 51 - HCT of Undergrads by'!H90-'Table 51 - HCT of Undergrad 08'!H90</f>
        <v>0</v>
      </c>
      <c r="I90" s="33">
        <f>'Table 51 - HCT of Undergrads by'!I90-'Table 51 - HCT of Undergrad 08'!I90</f>
        <v>0</v>
      </c>
      <c r="J90" s="27">
        <f>SUM(B90:I90)</f>
        <v>-23</v>
      </c>
      <c r="K90" s="33">
        <f>'Table 51 - HCT of Undergrads by'!K90-'Table 51 - HCT of Undergrad 08'!K90</f>
        <v>0</v>
      </c>
      <c r="L90" s="33">
        <f>'Table 51 - HCT of Undergrads by'!L90-'Table 51 - HCT of Undergrad 08'!L90</f>
        <v>-28</v>
      </c>
      <c r="M90" s="33">
        <f>'Table 51 - HCT of Undergrads by'!M90-'Table 51 - HCT of Undergrad 08'!M90</f>
        <v>3</v>
      </c>
      <c r="N90" s="33">
        <f>'Table 51 - HCT of Undergrads by'!N90-'Table 51 - HCT of Undergrad 08'!N90</f>
        <v>3</v>
      </c>
      <c r="O90" s="33">
        <f>'Table 51 - HCT of Undergrads by'!O90-'Table 51 - HCT of Undergrad 08'!O90</f>
        <v>0</v>
      </c>
      <c r="P90" s="33">
        <f>'Table 51 - HCT of Undergrads by'!P90-'Table 51 - HCT of Undergrad 08'!P90</f>
        <v>0</v>
      </c>
      <c r="Q90" s="33">
        <f>'Table 51 - HCT of Undergrads by'!Q90-'Table 51 - HCT of Undergrad 08'!Q90</f>
        <v>0</v>
      </c>
      <c r="R90" s="33">
        <f>'Table 51 - HCT of Undergrads by'!R90-'Table 51 - HCT of Undergrad 08'!R90</f>
        <v>0</v>
      </c>
      <c r="S90" s="2">
        <f>SUM(K90:R90)</f>
        <v>-22</v>
      </c>
    </row>
    <row r="91" spans="1:151" ht="12.75" customHeight="1">
      <c r="A91" s="30" t="s">
        <v>72</v>
      </c>
      <c r="B91" s="33">
        <f>'Table 51 - HCT of Undergrads by'!B91-'Table 51 - HCT of Undergrad 08'!B91</f>
        <v>15</v>
      </c>
      <c r="C91" s="33">
        <f>'Table 51 - HCT of Undergrads by'!C91-'Table 51 - HCT of Undergrad 08'!C91</f>
        <v>106</v>
      </c>
      <c r="D91" s="33">
        <f>'Table 51 - HCT of Undergrads by'!D91-'Table 51 - HCT of Undergrad 08'!D91</f>
        <v>42</v>
      </c>
      <c r="E91" s="33">
        <f>'Table 51 - HCT of Undergrads by'!E91-'Table 51 - HCT of Undergrad 08'!E91</f>
        <v>26</v>
      </c>
      <c r="F91" s="33">
        <f>'Table 51 - HCT of Undergrads by'!F91-'Table 51 - HCT of Undergrad 08'!F91</f>
        <v>13</v>
      </c>
      <c r="G91" s="33">
        <f>'Table 51 - HCT of Undergrads by'!G91-'Table 51 - HCT of Undergrad 08'!G91</f>
        <v>12</v>
      </c>
      <c r="H91" s="33">
        <f>'Table 51 - HCT of Undergrads by'!H91-'Table 51 - HCT of Undergrad 08'!H91</f>
        <v>25</v>
      </c>
      <c r="I91" s="33">
        <f>'Table 51 - HCT of Undergrads by'!I91-'Table 51 - HCT of Undergrad 08'!I91</f>
        <v>0</v>
      </c>
      <c r="J91" s="27">
        <f>SUM(B91:I91)</f>
        <v>239</v>
      </c>
      <c r="K91" s="33">
        <f>'Table 51 - HCT of Undergrads by'!K91-'Table 51 - HCT of Undergrad 08'!K91</f>
        <v>325</v>
      </c>
      <c r="L91" s="33">
        <f>'Table 51 - HCT of Undergrads by'!L91-'Table 51 - HCT of Undergrad 08'!L91</f>
        <v>383</v>
      </c>
      <c r="M91" s="33">
        <f>'Table 51 - HCT of Undergrads by'!M91-'Table 51 - HCT of Undergrad 08'!M91</f>
        <v>69</v>
      </c>
      <c r="N91" s="33">
        <f>'Table 51 - HCT of Undergrads by'!N91-'Table 51 - HCT of Undergrad 08'!N91</f>
        <v>48</v>
      </c>
      <c r="O91" s="33">
        <f>'Table 51 - HCT of Undergrads by'!O91-'Table 51 - HCT of Undergrad 08'!O91</f>
        <v>30</v>
      </c>
      <c r="P91" s="33">
        <f>'Table 51 - HCT of Undergrads by'!P91-'Table 51 - HCT of Undergrad 08'!P91</f>
        <v>26</v>
      </c>
      <c r="Q91" s="33">
        <f>'Table 51 - HCT of Undergrads by'!Q91-'Table 51 - HCT of Undergrad 08'!Q91</f>
        <v>57</v>
      </c>
      <c r="R91" s="33">
        <f>'Table 51 - HCT of Undergrads by'!R91-'Table 51 - HCT of Undergrad 08'!R91</f>
        <v>2</v>
      </c>
      <c r="S91" s="2">
        <f>SUM(K91:R91)</f>
        <v>940</v>
      </c>
    </row>
    <row r="92" spans="1:151" ht="12.75" customHeight="1">
      <c r="A92" s="30" t="s">
        <v>28</v>
      </c>
      <c r="B92" s="2">
        <f t="shared" ref="B92:R92" si="10">SUM(B90:B91)</f>
        <v>17</v>
      </c>
      <c r="C92" s="2">
        <f t="shared" si="10"/>
        <v>76</v>
      </c>
      <c r="D92" s="2">
        <f t="shared" si="10"/>
        <v>46</v>
      </c>
      <c r="E92" s="2">
        <f t="shared" si="10"/>
        <v>28</v>
      </c>
      <c r="F92" s="2">
        <f t="shared" si="10"/>
        <v>12</v>
      </c>
      <c r="G92" s="2">
        <f t="shared" si="10"/>
        <v>12</v>
      </c>
      <c r="H92" s="2">
        <f t="shared" si="10"/>
        <v>25</v>
      </c>
      <c r="I92" s="2">
        <f t="shared" si="10"/>
        <v>0</v>
      </c>
      <c r="J92" s="27">
        <f t="shared" si="10"/>
        <v>216</v>
      </c>
      <c r="K92" s="25">
        <f t="shared" si="10"/>
        <v>325</v>
      </c>
      <c r="L92" s="2">
        <f t="shared" si="10"/>
        <v>355</v>
      </c>
      <c r="M92" s="2">
        <f t="shared" si="10"/>
        <v>72</v>
      </c>
      <c r="N92" s="2">
        <f t="shared" si="10"/>
        <v>51</v>
      </c>
      <c r="O92" s="2">
        <f t="shared" si="10"/>
        <v>30</v>
      </c>
      <c r="P92" s="2">
        <f t="shared" si="10"/>
        <v>26</v>
      </c>
      <c r="Q92" s="2">
        <f t="shared" si="10"/>
        <v>57</v>
      </c>
      <c r="R92" s="2">
        <f t="shared" si="10"/>
        <v>2</v>
      </c>
      <c r="S92" s="2">
        <f>SUM(K92:R92)</f>
        <v>918</v>
      </c>
    </row>
    <row r="93" spans="1:151" ht="12.75" customHeight="1">
      <c r="A93" s="7"/>
      <c r="B93" s="2"/>
      <c r="C93" s="2"/>
      <c r="D93" s="2"/>
      <c r="E93" s="2"/>
      <c r="F93" s="2"/>
      <c r="G93" s="2"/>
      <c r="H93" s="2"/>
      <c r="I93" s="2"/>
      <c r="J93" s="27"/>
      <c r="K93" s="25"/>
      <c r="L93" s="7"/>
      <c r="M93" s="2"/>
      <c r="N93" s="2"/>
      <c r="O93" s="2"/>
      <c r="P93" s="2"/>
      <c r="Q93" s="2"/>
      <c r="R93" s="2"/>
      <c r="S93" s="2"/>
    </row>
    <row r="94" spans="1:151" ht="20.100000000000001" customHeight="1">
      <c r="A94" s="40" t="s">
        <v>73</v>
      </c>
      <c r="B94" s="36">
        <f>SUM(B92,B86)</f>
        <v>395</v>
      </c>
      <c r="C94" s="36">
        <f t="shared" ref="C94:S94" si="11">SUM(C92,C86)</f>
        <v>15606</v>
      </c>
      <c r="D94" s="36">
        <f t="shared" si="11"/>
        <v>17193</v>
      </c>
      <c r="E94" s="36">
        <f t="shared" si="11"/>
        <v>8699</v>
      </c>
      <c r="F94" s="36">
        <f t="shared" si="11"/>
        <v>4692</v>
      </c>
      <c r="G94" s="36">
        <f t="shared" si="11"/>
        <v>2677</v>
      </c>
      <c r="H94" s="36">
        <f t="shared" si="11"/>
        <v>4836</v>
      </c>
      <c r="I94" s="36">
        <f t="shared" si="11"/>
        <v>148</v>
      </c>
      <c r="J94" s="35">
        <f t="shared" si="11"/>
        <v>54246</v>
      </c>
      <c r="K94" s="36">
        <f t="shared" si="11"/>
        <v>8282</v>
      </c>
      <c r="L94" s="36">
        <f t="shared" si="11"/>
        <v>18070</v>
      </c>
      <c r="M94" s="36">
        <f t="shared" si="11"/>
        <v>18512</v>
      </c>
      <c r="N94" s="36">
        <f t="shared" si="11"/>
        <v>11860</v>
      </c>
      <c r="O94" s="36">
        <f t="shared" si="11"/>
        <v>10069</v>
      </c>
      <c r="P94" s="36">
        <f t="shared" si="11"/>
        <v>6872</v>
      </c>
      <c r="Q94" s="36">
        <f t="shared" si="11"/>
        <v>14659</v>
      </c>
      <c r="R94" s="36">
        <f t="shared" si="11"/>
        <v>2660</v>
      </c>
      <c r="S94" s="36">
        <f t="shared" si="11"/>
        <v>90984</v>
      </c>
    </row>
    <row r="95" spans="1:151" ht="12.75" customHeight="1">
      <c r="A95" s="30"/>
      <c r="B95" s="36"/>
      <c r="C95" s="2"/>
      <c r="D95" s="2"/>
      <c r="E95" s="2"/>
      <c r="F95" s="2"/>
      <c r="G95" s="2"/>
      <c r="H95" s="2"/>
      <c r="I95" s="2"/>
      <c r="J95" s="27"/>
      <c r="K95" s="25"/>
      <c r="L95" s="7"/>
      <c r="M95" s="2"/>
      <c r="N95" s="2"/>
      <c r="O95" s="2"/>
      <c r="P95" s="2"/>
      <c r="Q95" s="2"/>
      <c r="R95" s="2"/>
      <c r="S95" s="2"/>
    </row>
    <row r="96" spans="1:151" ht="12.75" customHeight="1" thickBot="1">
      <c r="A96" s="38" t="s">
        <v>74</v>
      </c>
      <c r="B96" s="39">
        <f>SUM(B94,B50)</f>
        <v>398</v>
      </c>
      <c r="C96" s="39">
        <f t="shared" ref="C96:S96" si="12">SUM(C94,C50)</f>
        <v>18857</v>
      </c>
      <c r="D96" s="39">
        <f t="shared" si="12"/>
        <v>21206</v>
      </c>
      <c r="E96" s="39">
        <f t="shared" si="12"/>
        <v>9884</v>
      </c>
      <c r="F96" s="39">
        <f t="shared" si="12"/>
        <v>6289</v>
      </c>
      <c r="G96" s="39">
        <f t="shared" si="12"/>
        <v>3921</v>
      </c>
      <c r="H96" s="39">
        <f t="shared" si="12"/>
        <v>6896</v>
      </c>
      <c r="I96" s="39">
        <f t="shared" si="12"/>
        <v>109</v>
      </c>
      <c r="J96" s="41">
        <f t="shared" si="12"/>
        <v>67560</v>
      </c>
      <c r="K96" s="39">
        <f t="shared" si="12"/>
        <v>8929</v>
      </c>
      <c r="L96" s="39">
        <f t="shared" si="12"/>
        <v>22236</v>
      </c>
      <c r="M96" s="39">
        <f t="shared" si="12"/>
        <v>23205</v>
      </c>
      <c r="N96" s="39">
        <f t="shared" si="12"/>
        <v>14026</v>
      </c>
      <c r="O96" s="39">
        <f t="shared" si="12"/>
        <v>13009</v>
      </c>
      <c r="P96" s="39">
        <f t="shared" si="12"/>
        <v>9247</v>
      </c>
      <c r="Q96" s="39">
        <f t="shared" si="12"/>
        <v>18798</v>
      </c>
      <c r="R96" s="39">
        <f t="shared" si="12"/>
        <v>2508</v>
      </c>
      <c r="S96" s="39">
        <f t="shared" si="12"/>
        <v>111958</v>
      </c>
    </row>
    <row r="97" spans="1:19" ht="12.75" customHeight="1" thickTop="1">
      <c r="A97" s="7" t="s">
        <v>75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2"/>
      <c r="N97" s="7"/>
      <c r="O97" s="7"/>
      <c r="P97" s="7"/>
      <c r="Q97" s="2"/>
      <c r="R97" s="2"/>
      <c r="S97" s="2"/>
    </row>
    <row r="98" spans="1:19" ht="12.75" customHeight="1">
      <c r="A98" s="7" t="s">
        <v>76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2"/>
      <c r="N98" s="7"/>
      <c r="O98" s="7"/>
      <c r="P98" s="7"/>
      <c r="Q98" s="2"/>
      <c r="R98" s="2"/>
      <c r="S98" s="2"/>
    </row>
    <row r="99" spans="1:19" ht="12.75" customHeight="1">
      <c r="A99" s="7" t="s">
        <v>49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2"/>
      <c r="N99" s="7"/>
      <c r="O99" s="7"/>
      <c r="P99" s="7"/>
      <c r="Q99" s="2"/>
      <c r="R99" s="2"/>
      <c r="S99" s="2"/>
    </row>
    <row r="100" spans="1:19" ht="12.75" customHeight="1">
      <c r="A100" s="4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2"/>
      <c r="N100" s="7"/>
      <c r="O100" s="7"/>
      <c r="P100" s="7"/>
      <c r="Q100" s="2"/>
      <c r="R100" s="2"/>
      <c r="S100" s="2"/>
    </row>
    <row r="101" spans="1:19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2"/>
      <c r="N101" s="7"/>
      <c r="O101" s="7"/>
      <c r="P101" s="7"/>
      <c r="Q101" s="2"/>
      <c r="R101" s="2"/>
      <c r="S101" s="2"/>
    </row>
    <row r="102" spans="1:19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2"/>
      <c r="N102" s="7"/>
      <c r="O102" s="7"/>
      <c r="P102" s="7"/>
      <c r="Q102" s="2"/>
      <c r="R102" s="2"/>
      <c r="S102" s="2"/>
    </row>
    <row r="103" spans="1:19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2"/>
      <c r="N103" s="7"/>
      <c r="O103" s="7"/>
      <c r="P103" s="7"/>
      <c r="Q103" s="2"/>
      <c r="R103" s="2"/>
      <c r="S103" s="2"/>
    </row>
    <row r="104" spans="1:19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2"/>
      <c r="N104" s="7"/>
      <c r="O104" s="7"/>
      <c r="P104" s="7"/>
      <c r="Q104" s="2"/>
      <c r="R104" s="2"/>
      <c r="S104" s="2"/>
    </row>
    <row r="105" spans="1:19" ht="12.75" customHeight="1">
      <c r="A105" s="7"/>
      <c r="K105" s="7"/>
      <c r="L105" s="7"/>
      <c r="M105" s="2"/>
      <c r="N105" s="7"/>
      <c r="O105" s="7"/>
      <c r="P105" s="7"/>
      <c r="Q105" s="2"/>
      <c r="R105" s="2"/>
      <c r="S105" s="2"/>
    </row>
    <row r="106" spans="1:19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2"/>
      <c r="N106" s="7"/>
      <c r="O106" s="7"/>
      <c r="P106" s="7"/>
      <c r="Q106" s="2"/>
      <c r="R106" s="2"/>
      <c r="S106" s="2"/>
    </row>
    <row r="107" spans="1:19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2"/>
      <c r="N107" s="7"/>
      <c r="O107" s="7"/>
      <c r="P107" s="7"/>
      <c r="Q107" s="2"/>
      <c r="R107" s="2"/>
      <c r="S107" s="2"/>
    </row>
    <row r="108" spans="1:19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2"/>
      <c r="N108" s="7"/>
      <c r="O108" s="7"/>
      <c r="P108" s="7"/>
      <c r="Q108" s="2"/>
      <c r="R108" s="2"/>
      <c r="S108" s="2"/>
    </row>
    <row r="109" spans="1:1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2"/>
      <c r="N109" s="7"/>
      <c r="O109" s="7"/>
      <c r="P109" s="7"/>
      <c r="Q109" s="7"/>
      <c r="R109" s="7"/>
      <c r="S109" s="2"/>
    </row>
    <row r="110" spans="1:19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2"/>
      <c r="N110" s="7"/>
      <c r="O110" s="7"/>
      <c r="P110" s="7"/>
      <c r="Q110" s="7"/>
      <c r="R110" s="7"/>
      <c r="S110" s="2"/>
    </row>
    <row r="111" spans="1:19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2"/>
      <c r="N111" s="7"/>
      <c r="O111" s="7"/>
      <c r="P111" s="7"/>
      <c r="Q111" s="7"/>
      <c r="R111" s="7"/>
      <c r="S111" s="2"/>
    </row>
    <row r="112" spans="1:19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2"/>
      <c r="N112" s="7"/>
      <c r="O112" s="7"/>
      <c r="P112" s="7"/>
      <c r="Q112" s="7"/>
      <c r="R112" s="7"/>
      <c r="S112" s="7"/>
    </row>
    <row r="113" spans="1:19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2"/>
      <c r="N113" s="7"/>
      <c r="O113" s="7"/>
      <c r="P113" s="7"/>
      <c r="Q113" s="7"/>
      <c r="R113" s="7"/>
      <c r="S113" s="7"/>
    </row>
    <row r="114" spans="1:19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2"/>
      <c r="N114" s="7"/>
      <c r="O114" s="7"/>
      <c r="P114" s="7"/>
      <c r="Q114" s="7"/>
      <c r="R114" s="7"/>
      <c r="S114" s="7"/>
    </row>
    <row r="115" spans="1:19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2"/>
      <c r="N115" s="7"/>
      <c r="O115" s="7"/>
      <c r="P115" s="7"/>
      <c r="Q115" s="7"/>
      <c r="R115" s="7"/>
      <c r="S115" s="7"/>
    </row>
    <row r="116" spans="1:19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2"/>
      <c r="N116" s="7"/>
      <c r="O116" s="7"/>
      <c r="P116" s="7"/>
      <c r="Q116" s="7"/>
      <c r="R116" s="7"/>
      <c r="S116" s="7"/>
    </row>
    <row r="117" spans="1:19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2"/>
      <c r="N117" s="7"/>
      <c r="O117" s="7"/>
      <c r="P117" s="7"/>
      <c r="Q117" s="7"/>
      <c r="R117" s="7"/>
      <c r="S117" s="7"/>
    </row>
    <row r="118" spans="1:19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2"/>
      <c r="N118" s="7"/>
      <c r="O118" s="7"/>
      <c r="P118" s="7"/>
      <c r="Q118" s="7"/>
      <c r="R118" s="7"/>
      <c r="S118" s="7"/>
    </row>
    <row r="119" spans="1: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2"/>
      <c r="N119" s="7"/>
      <c r="O119" s="7"/>
      <c r="P119" s="7"/>
      <c r="Q119" s="7"/>
      <c r="R119" s="7"/>
      <c r="S119" s="7"/>
    </row>
    <row r="120" spans="1:19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2"/>
      <c r="N120" s="7"/>
      <c r="O120" s="7"/>
      <c r="P120" s="7"/>
      <c r="Q120" s="7"/>
      <c r="R120" s="7"/>
      <c r="S120" s="7"/>
    </row>
    <row r="121" spans="1:19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2"/>
      <c r="N121" s="7"/>
      <c r="O121" s="7"/>
      <c r="P121" s="7"/>
      <c r="Q121" s="7"/>
      <c r="R121" s="7"/>
      <c r="S121" s="7"/>
    </row>
  </sheetData>
  <pageMargins left="0.67" right="0.43" top="0.94" bottom="0.21" header="0.17" footer="0.21"/>
  <pageSetup scale="75" orientation="portrait" r:id="rId1"/>
  <headerFooter alignWithMargins="0"/>
  <rowBreaks count="1" manualBreakCount="1">
    <brk id="5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P121"/>
  <sheetViews>
    <sheetView showOutlineSymbols="0" zoomScaleNormal="100" workbookViewId="0">
      <selection activeCell="B10" sqref="B10"/>
    </sheetView>
  </sheetViews>
  <sheetFormatPr defaultColWidth="15.796875" defaultRowHeight="11.25"/>
  <cols>
    <col min="1" max="1" width="36.796875" style="8" customWidth="1"/>
    <col min="2" max="17" width="9" style="8" customWidth="1"/>
    <col min="18" max="18" width="11.19921875" style="8" customWidth="1"/>
    <col min="19" max="19" width="9" style="8" customWidth="1"/>
    <col min="20" max="250" width="15.796875" style="8" customWidth="1"/>
    <col min="251" max="16384" width="15.796875" style="24"/>
  </cols>
  <sheetData>
    <row r="1" spans="1:20" ht="12.75" customHeight="1">
      <c r="A1" s="7" t="s">
        <v>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20" ht="12.75" customHeight="1">
      <c r="A2" s="42" t="s">
        <v>92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</row>
    <row r="3" spans="1:20" ht="12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</row>
    <row r="4" spans="1:20" ht="12.75" customHeight="1" thickTop="1">
      <c r="A4" s="10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2" t="s">
        <v>1</v>
      </c>
      <c r="L4" s="11"/>
      <c r="M4" s="11"/>
      <c r="N4" s="11"/>
      <c r="O4" s="11"/>
      <c r="P4" s="11"/>
      <c r="Q4" s="11"/>
      <c r="R4" s="11"/>
      <c r="S4" s="13"/>
    </row>
    <row r="5" spans="1:20" ht="12.75" customHeight="1">
      <c r="A5" s="7"/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7"/>
      <c r="K5" s="15" t="s">
        <v>2</v>
      </c>
      <c r="L5" s="14" t="s">
        <v>3</v>
      </c>
      <c r="M5" s="14" t="s">
        <v>4</v>
      </c>
      <c r="N5" s="14" t="s">
        <v>5</v>
      </c>
      <c r="O5" s="14" t="s">
        <v>6</v>
      </c>
      <c r="P5" s="14" t="s">
        <v>7</v>
      </c>
      <c r="Q5" s="14" t="s">
        <v>8</v>
      </c>
      <c r="R5" s="14" t="s">
        <v>9</v>
      </c>
      <c r="S5" s="7"/>
    </row>
    <row r="6" spans="1:20" ht="12.75" customHeight="1">
      <c r="A6" s="7"/>
      <c r="B6" s="16" t="s">
        <v>10</v>
      </c>
      <c r="C6" s="16" t="s">
        <v>11</v>
      </c>
      <c r="D6" s="16" t="s">
        <v>12</v>
      </c>
      <c r="E6" s="16" t="s">
        <v>13</v>
      </c>
      <c r="F6" s="16" t="s">
        <v>14</v>
      </c>
      <c r="G6" s="16" t="s">
        <v>15</v>
      </c>
      <c r="H6" s="16" t="s">
        <v>15</v>
      </c>
      <c r="I6" s="16" t="s">
        <v>16</v>
      </c>
      <c r="J6" s="16" t="s">
        <v>1</v>
      </c>
      <c r="K6" s="17" t="s">
        <v>10</v>
      </c>
      <c r="L6" s="16" t="s">
        <v>11</v>
      </c>
      <c r="M6" s="16" t="s">
        <v>12</v>
      </c>
      <c r="N6" s="16" t="s">
        <v>13</v>
      </c>
      <c r="O6" s="16" t="s">
        <v>14</v>
      </c>
      <c r="P6" s="16" t="s">
        <v>15</v>
      </c>
      <c r="Q6" s="16" t="s">
        <v>15</v>
      </c>
      <c r="R6" s="16" t="s">
        <v>16</v>
      </c>
      <c r="S6" s="16" t="s">
        <v>1</v>
      </c>
    </row>
    <row r="7" spans="1:20" ht="12.7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9"/>
      <c r="L7" s="18"/>
      <c r="M7" s="18"/>
      <c r="N7" s="18"/>
      <c r="O7" s="18"/>
      <c r="P7" s="18"/>
      <c r="Q7" s="18"/>
      <c r="R7" s="18"/>
      <c r="S7" s="20"/>
    </row>
    <row r="8" spans="1:20" ht="33.75" customHeight="1">
      <c r="A8" s="28" t="s">
        <v>17</v>
      </c>
      <c r="B8" s="7"/>
      <c r="C8" s="7"/>
      <c r="D8" s="7"/>
      <c r="E8" s="7"/>
      <c r="F8" s="7"/>
      <c r="G8" s="7"/>
      <c r="H8" s="7"/>
      <c r="I8" s="7"/>
      <c r="J8" s="7"/>
      <c r="K8" s="1"/>
      <c r="L8" s="7"/>
      <c r="M8" s="7"/>
      <c r="N8" s="7"/>
      <c r="O8" s="7"/>
      <c r="P8" s="7"/>
      <c r="Q8" s="7"/>
      <c r="R8" s="7"/>
      <c r="S8" s="9"/>
    </row>
    <row r="9" spans="1:20" ht="12.75" customHeight="1">
      <c r="A9" s="23"/>
      <c r="B9" s="7"/>
      <c r="C9" s="7"/>
      <c r="D9" s="7"/>
      <c r="E9" s="7"/>
      <c r="F9" s="7"/>
      <c r="G9" s="7"/>
      <c r="H9" s="7"/>
      <c r="I9" s="7"/>
      <c r="J9" s="7"/>
      <c r="K9" s="1"/>
      <c r="L9" s="7"/>
      <c r="M9" s="7"/>
      <c r="N9" s="7"/>
      <c r="O9" s="7"/>
      <c r="P9" s="7"/>
      <c r="Q9" s="7"/>
      <c r="R9" s="7"/>
      <c r="S9" s="9"/>
    </row>
    <row r="10" spans="1:20" ht="12.75" customHeight="1">
      <c r="A10" s="7" t="s">
        <v>18</v>
      </c>
      <c r="B10" s="33">
        <v>7</v>
      </c>
      <c r="C10" s="33">
        <v>520</v>
      </c>
      <c r="D10" s="33">
        <v>255</v>
      </c>
      <c r="E10" s="33">
        <v>231</v>
      </c>
      <c r="F10" s="33">
        <v>136</v>
      </c>
      <c r="G10" s="33">
        <v>58</v>
      </c>
      <c r="H10" s="33">
        <v>107</v>
      </c>
      <c r="I10" s="34"/>
      <c r="J10" s="27">
        <f t="shared" ref="J10:J22" si="0">SUM(B10:I10)</f>
        <v>1314</v>
      </c>
      <c r="K10" s="33">
        <v>9</v>
      </c>
      <c r="L10" s="33">
        <v>568</v>
      </c>
      <c r="M10" s="33">
        <v>304</v>
      </c>
      <c r="N10" s="33">
        <v>303</v>
      </c>
      <c r="O10" s="33">
        <v>237</v>
      </c>
      <c r="P10" s="33">
        <v>115</v>
      </c>
      <c r="Q10" s="33">
        <v>318</v>
      </c>
      <c r="R10" s="34"/>
      <c r="S10" s="2">
        <f t="shared" ref="S10:S22" si="1">SUM(K10:R10)</f>
        <v>1854</v>
      </c>
      <c r="T10" s="7"/>
    </row>
    <row r="11" spans="1:20" ht="12.75" customHeight="1">
      <c r="A11" s="7" t="s">
        <v>19</v>
      </c>
      <c r="B11" s="33">
        <v>22</v>
      </c>
      <c r="C11" s="33">
        <v>729</v>
      </c>
      <c r="D11" s="33">
        <v>600</v>
      </c>
      <c r="E11" s="33">
        <v>320</v>
      </c>
      <c r="F11" s="33">
        <v>156</v>
      </c>
      <c r="G11" s="33">
        <v>60</v>
      </c>
      <c r="H11" s="33">
        <v>84</v>
      </c>
      <c r="I11" s="33"/>
      <c r="J11" s="27">
        <f t="shared" si="0"/>
        <v>1971</v>
      </c>
      <c r="K11" s="33">
        <v>387</v>
      </c>
      <c r="L11" s="33">
        <v>825</v>
      </c>
      <c r="M11" s="33">
        <v>653</v>
      </c>
      <c r="N11" s="33">
        <v>443</v>
      </c>
      <c r="O11" s="33">
        <v>271</v>
      </c>
      <c r="P11" s="33">
        <v>125</v>
      </c>
      <c r="Q11" s="33">
        <v>237</v>
      </c>
      <c r="R11" s="33"/>
      <c r="S11" s="2">
        <f t="shared" si="1"/>
        <v>2941</v>
      </c>
      <c r="T11" s="7"/>
    </row>
    <row r="12" spans="1:20" ht="12.75" customHeight="1">
      <c r="A12" s="7" t="s">
        <v>20</v>
      </c>
      <c r="B12" s="33">
        <v>51</v>
      </c>
      <c r="C12" s="33">
        <v>1191</v>
      </c>
      <c r="D12" s="33">
        <v>1074</v>
      </c>
      <c r="E12" s="33">
        <v>655</v>
      </c>
      <c r="F12" s="33">
        <v>371</v>
      </c>
      <c r="G12" s="33">
        <v>200</v>
      </c>
      <c r="H12" s="33">
        <v>304</v>
      </c>
      <c r="I12" s="33">
        <v>2</v>
      </c>
      <c r="J12" s="27">
        <f t="shared" si="0"/>
        <v>3848</v>
      </c>
      <c r="K12" s="33">
        <v>120</v>
      </c>
      <c r="L12" s="33">
        <v>1271</v>
      </c>
      <c r="M12" s="33">
        <v>1223</v>
      </c>
      <c r="N12" s="33">
        <v>900</v>
      </c>
      <c r="O12" s="33">
        <v>621</v>
      </c>
      <c r="P12" s="33">
        <v>367</v>
      </c>
      <c r="Q12" s="33">
        <v>709</v>
      </c>
      <c r="R12" s="33">
        <v>8</v>
      </c>
      <c r="S12" s="2">
        <f t="shared" si="1"/>
        <v>5219</v>
      </c>
      <c r="T12" s="7"/>
    </row>
    <row r="13" spans="1:20" ht="12.75" customHeight="1">
      <c r="A13" s="7" t="s">
        <v>80</v>
      </c>
      <c r="B13" s="33">
        <v>30</v>
      </c>
      <c r="C13" s="33">
        <v>3716</v>
      </c>
      <c r="D13" s="33">
        <v>4734</v>
      </c>
      <c r="E13" s="33">
        <v>3198</v>
      </c>
      <c r="F13" s="33">
        <v>687</v>
      </c>
      <c r="G13" s="33">
        <v>196</v>
      </c>
      <c r="H13" s="33">
        <v>239</v>
      </c>
      <c r="I13" s="34"/>
      <c r="J13" s="27">
        <f t="shared" si="0"/>
        <v>12800</v>
      </c>
      <c r="K13" s="33">
        <v>1118</v>
      </c>
      <c r="L13" s="33">
        <v>4315</v>
      </c>
      <c r="M13" s="33">
        <v>4987</v>
      </c>
      <c r="N13" s="33">
        <v>3804</v>
      </c>
      <c r="O13" s="33">
        <v>1113</v>
      </c>
      <c r="P13" s="33">
        <v>371</v>
      </c>
      <c r="Q13" s="33">
        <v>565</v>
      </c>
      <c r="R13" s="34"/>
      <c r="S13" s="2">
        <f t="shared" si="1"/>
        <v>16273</v>
      </c>
      <c r="T13" s="7"/>
    </row>
    <row r="14" spans="1:20" ht="12.75" customHeight="1">
      <c r="A14" s="7" t="s">
        <v>89</v>
      </c>
      <c r="B14" s="33">
        <v>21</v>
      </c>
      <c r="C14" s="33">
        <v>1774</v>
      </c>
      <c r="D14" s="33">
        <v>1609</v>
      </c>
      <c r="E14" s="33">
        <v>903</v>
      </c>
      <c r="F14" s="33">
        <v>167</v>
      </c>
      <c r="G14" s="33">
        <v>40</v>
      </c>
      <c r="H14" s="33">
        <v>33</v>
      </c>
      <c r="I14" s="34">
        <v>1</v>
      </c>
      <c r="J14" s="27">
        <f t="shared" si="0"/>
        <v>4548</v>
      </c>
      <c r="K14" s="34">
        <v>26</v>
      </c>
      <c r="L14" s="34">
        <v>1804</v>
      </c>
      <c r="M14" s="34">
        <v>1730</v>
      </c>
      <c r="N14" s="34">
        <v>1036</v>
      </c>
      <c r="O14" s="34">
        <v>200</v>
      </c>
      <c r="P14" s="34">
        <v>58</v>
      </c>
      <c r="Q14" s="34">
        <v>56</v>
      </c>
      <c r="R14" s="34">
        <v>1</v>
      </c>
      <c r="S14" s="36">
        <f t="shared" si="1"/>
        <v>4911</v>
      </c>
      <c r="T14" s="7"/>
    </row>
    <row r="15" spans="1:20" ht="12.75" customHeight="1">
      <c r="A15" s="30" t="s">
        <v>21</v>
      </c>
      <c r="B15" s="34">
        <v>12</v>
      </c>
      <c r="C15" s="34">
        <v>1393</v>
      </c>
      <c r="D15" s="34">
        <v>1113</v>
      </c>
      <c r="E15" s="34">
        <v>718</v>
      </c>
      <c r="F15" s="34">
        <v>263</v>
      </c>
      <c r="G15" s="34">
        <v>117</v>
      </c>
      <c r="H15" s="34">
        <v>208</v>
      </c>
      <c r="I15" s="34">
        <v>1</v>
      </c>
      <c r="J15" s="35">
        <f>SUM(B15:I15)</f>
        <v>3825</v>
      </c>
      <c r="K15" s="34">
        <v>455</v>
      </c>
      <c r="L15" s="34">
        <v>1649</v>
      </c>
      <c r="M15" s="34">
        <v>1241</v>
      </c>
      <c r="N15" s="34">
        <v>930</v>
      </c>
      <c r="O15" s="34">
        <v>452</v>
      </c>
      <c r="P15" s="34">
        <v>244</v>
      </c>
      <c r="Q15" s="34">
        <v>471</v>
      </c>
      <c r="R15" s="34">
        <v>1</v>
      </c>
      <c r="S15" s="36">
        <f t="shared" si="1"/>
        <v>5443</v>
      </c>
      <c r="T15" s="30"/>
    </row>
    <row r="16" spans="1:20" ht="12.75" customHeight="1">
      <c r="A16" s="7" t="s">
        <v>22</v>
      </c>
      <c r="B16" s="33">
        <v>181</v>
      </c>
      <c r="C16" s="33">
        <v>2281</v>
      </c>
      <c r="D16" s="33">
        <v>1881</v>
      </c>
      <c r="E16" s="33">
        <v>768</v>
      </c>
      <c r="F16" s="33">
        <v>93</v>
      </c>
      <c r="G16" s="33">
        <v>25</v>
      </c>
      <c r="H16" s="33">
        <v>35</v>
      </c>
      <c r="I16" s="33">
        <v>2</v>
      </c>
      <c r="J16" s="27">
        <f t="shared" si="0"/>
        <v>5266</v>
      </c>
      <c r="K16" s="34">
        <v>352</v>
      </c>
      <c r="L16" s="34">
        <v>2348</v>
      </c>
      <c r="M16" s="34">
        <v>1932</v>
      </c>
      <c r="N16" s="34">
        <v>874</v>
      </c>
      <c r="O16" s="34">
        <v>139</v>
      </c>
      <c r="P16" s="34">
        <v>41</v>
      </c>
      <c r="Q16" s="34">
        <v>94</v>
      </c>
      <c r="R16" s="34">
        <v>2</v>
      </c>
      <c r="S16" s="36">
        <f t="shared" si="1"/>
        <v>5782</v>
      </c>
      <c r="T16" s="7"/>
    </row>
    <row r="17" spans="1:20" ht="12.75" customHeight="1">
      <c r="A17" s="7" t="s">
        <v>23</v>
      </c>
      <c r="B17" s="33">
        <v>36</v>
      </c>
      <c r="C17" s="33">
        <v>2620</v>
      </c>
      <c r="D17" s="33">
        <v>2280</v>
      </c>
      <c r="E17" s="33">
        <v>1309</v>
      </c>
      <c r="F17" s="33">
        <v>386</v>
      </c>
      <c r="G17" s="33">
        <v>170</v>
      </c>
      <c r="H17" s="33">
        <v>248</v>
      </c>
      <c r="I17" s="33">
        <v>2</v>
      </c>
      <c r="J17" s="27">
        <f t="shared" si="0"/>
        <v>7051</v>
      </c>
      <c r="K17" s="33">
        <v>524</v>
      </c>
      <c r="L17" s="33">
        <v>2881</v>
      </c>
      <c r="M17" s="33">
        <v>2457</v>
      </c>
      <c r="N17" s="33">
        <v>1686</v>
      </c>
      <c r="O17" s="33">
        <v>735</v>
      </c>
      <c r="P17" s="33">
        <v>341</v>
      </c>
      <c r="Q17" s="33">
        <v>673</v>
      </c>
      <c r="R17" s="33">
        <v>6</v>
      </c>
      <c r="S17" s="2">
        <f t="shared" si="1"/>
        <v>9303</v>
      </c>
      <c r="T17" s="7"/>
    </row>
    <row r="18" spans="1:20" ht="12.75" customHeight="1">
      <c r="A18" s="7" t="s">
        <v>24</v>
      </c>
      <c r="B18" s="33">
        <v>25</v>
      </c>
      <c r="C18" s="33">
        <v>2258</v>
      </c>
      <c r="D18" s="33">
        <v>2417</v>
      </c>
      <c r="E18" s="33">
        <v>701</v>
      </c>
      <c r="F18" s="33">
        <v>26</v>
      </c>
      <c r="G18" s="33">
        <v>8</v>
      </c>
      <c r="H18" s="33">
        <v>15</v>
      </c>
      <c r="I18" s="33">
        <v>3</v>
      </c>
      <c r="J18" s="27">
        <f t="shared" si="0"/>
        <v>5453</v>
      </c>
      <c r="K18" s="33">
        <v>30</v>
      </c>
      <c r="L18" s="33">
        <v>2269</v>
      </c>
      <c r="M18" s="33">
        <v>2437</v>
      </c>
      <c r="N18" s="33">
        <v>760</v>
      </c>
      <c r="O18" s="33">
        <v>36</v>
      </c>
      <c r="P18" s="33">
        <v>10</v>
      </c>
      <c r="Q18" s="33">
        <v>41</v>
      </c>
      <c r="R18" s="33">
        <v>3</v>
      </c>
      <c r="S18" s="2">
        <f t="shared" si="1"/>
        <v>5586</v>
      </c>
      <c r="T18" s="7"/>
    </row>
    <row r="19" spans="1:20" ht="12.75" customHeight="1">
      <c r="A19" s="7" t="s">
        <v>85</v>
      </c>
      <c r="B19" s="33">
        <v>40</v>
      </c>
      <c r="C19" s="33">
        <v>2343</v>
      </c>
      <c r="D19" s="33">
        <v>2529</v>
      </c>
      <c r="E19" s="33">
        <v>1521</v>
      </c>
      <c r="F19" s="33">
        <v>382</v>
      </c>
      <c r="G19" s="33">
        <v>153</v>
      </c>
      <c r="H19" s="33">
        <v>184</v>
      </c>
      <c r="I19" s="33">
        <v>34</v>
      </c>
      <c r="J19" s="27">
        <f t="shared" si="0"/>
        <v>7186</v>
      </c>
      <c r="K19" s="33">
        <v>436</v>
      </c>
      <c r="L19" s="33">
        <v>2540</v>
      </c>
      <c r="M19" s="33">
        <v>2743</v>
      </c>
      <c r="N19" s="33">
        <v>1861</v>
      </c>
      <c r="O19" s="33">
        <v>591</v>
      </c>
      <c r="P19" s="33">
        <v>261</v>
      </c>
      <c r="Q19" s="33">
        <v>499</v>
      </c>
      <c r="R19" s="33">
        <v>49</v>
      </c>
      <c r="S19" s="2">
        <f t="shared" si="1"/>
        <v>8980</v>
      </c>
      <c r="T19" s="7"/>
    </row>
    <row r="20" spans="1:20" ht="12.75" customHeight="1">
      <c r="A20" s="30" t="s">
        <v>25</v>
      </c>
      <c r="B20" s="34">
        <v>96</v>
      </c>
      <c r="C20" s="34">
        <v>9340</v>
      </c>
      <c r="D20" s="34">
        <v>8674</v>
      </c>
      <c r="E20" s="34">
        <v>2999</v>
      </c>
      <c r="F20" s="34">
        <v>366</v>
      </c>
      <c r="G20" s="34">
        <v>70</v>
      </c>
      <c r="H20" s="34">
        <v>66</v>
      </c>
      <c r="I20" s="34">
        <v>0</v>
      </c>
      <c r="J20" s="35">
        <f t="shared" si="0"/>
        <v>21611</v>
      </c>
      <c r="K20" s="34">
        <v>141</v>
      </c>
      <c r="L20" s="34">
        <v>9488</v>
      </c>
      <c r="M20" s="34">
        <v>8929</v>
      </c>
      <c r="N20" s="34">
        <v>3424</v>
      </c>
      <c r="O20" s="34">
        <v>570</v>
      </c>
      <c r="P20" s="34">
        <v>162</v>
      </c>
      <c r="Q20" s="34">
        <v>265</v>
      </c>
      <c r="R20" s="34">
        <v>1</v>
      </c>
      <c r="S20" s="36">
        <f t="shared" si="1"/>
        <v>22980</v>
      </c>
      <c r="T20" s="30"/>
    </row>
    <row r="21" spans="1:20" ht="12.75" customHeight="1">
      <c r="A21" s="30" t="s">
        <v>26</v>
      </c>
      <c r="B21" s="34">
        <v>40</v>
      </c>
      <c r="C21" s="34">
        <v>1662</v>
      </c>
      <c r="D21" s="37">
        <v>1740</v>
      </c>
      <c r="E21" s="37">
        <v>1324</v>
      </c>
      <c r="F21" s="37">
        <v>649</v>
      </c>
      <c r="G21" s="37">
        <v>217</v>
      </c>
      <c r="H21" s="37">
        <v>229</v>
      </c>
      <c r="I21" s="37">
        <v>1</v>
      </c>
      <c r="J21" s="35">
        <f t="shared" si="0"/>
        <v>5862</v>
      </c>
      <c r="K21" s="34">
        <v>1407</v>
      </c>
      <c r="L21" s="34">
        <v>1964</v>
      </c>
      <c r="M21" s="34">
        <v>1944</v>
      </c>
      <c r="N21" s="34">
        <v>1766</v>
      </c>
      <c r="O21" s="34">
        <v>1123</v>
      </c>
      <c r="P21" s="34">
        <v>434</v>
      </c>
      <c r="Q21" s="34">
        <v>614</v>
      </c>
      <c r="R21" s="34">
        <v>9</v>
      </c>
      <c r="S21" s="36">
        <f t="shared" si="1"/>
        <v>9261</v>
      </c>
      <c r="T21" s="30"/>
    </row>
    <row r="22" spans="1:20" ht="12.75" customHeight="1">
      <c r="A22" s="30" t="s">
        <v>27</v>
      </c>
      <c r="B22" s="34">
        <v>74</v>
      </c>
      <c r="C22" s="34">
        <v>892</v>
      </c>
      <c r="D22" s="34">
        <v>1702</v>
      </c>
      <c r="E22" s="34">
        <v>1844</v>
      </c>
      <c r="F22" s="34">
        <v>775</v>
      </c>
      <c r="G22" s="34">
        <v>223</v>
      </c>
      <c r="H22" s="34">
        <v>289</v>
      </c>
      <c r="I22" s="34"/>
      <c r="J22" s="35">
        <f t="shared" si="0"/>
        <v>5799</v>
      </c>
      <c r="K22" s="34">
        <v>3034</v>
      </c>
      <c r="L22" s="34">
        <v>1255</v>
      </c>
      <c r="M22" s="34">
        <v>1982</v>
      </c>
      <c r="N22" s="34">
        <v>2624</v>
      </c>
      <c r="O22" s="34">
        <v>1691</v>
      </c>
      <c r="P22" s="34">
        <v>707</v>
      </c>
      <c r="Q22" s="34">
        <v>1065</v>
      </c>
      <c r="R22" s="34"/>
      <c r="S22" s="36">
        <f t="shared" si="1"/>
        <v>12358</v>
      </c>
      <c r="T22" s="30"/>
    </row>
    <row r="23" spans="1:20" ht="12.75" customHeight="1">
      <c r="A23" s="30" t="s">
        <v>28</v>
      </c>
      <c r="B23" s="36">
        <f>SUM(B10:B22)</f>
        <v>635</v>
      </c>
      <c r="C23" s="36">
        <f t="shared" ref="C23:S23" si="2">SUM(C10:C22)</f>
        <v>30719</v>
      </c>
      <c r="D23" s="36">
        <f t="shared" si="2"/>
        <v>30608</v>
      </c>
      <c r="E23" s="36">
        <f t="shared" si="2"/>
        <v>16491</v>
      </c>
      <c r="F23" s="36">
        <f t="shared" si="2"/>
        <v>4457</v>
      </c>
      <c r="G23" s="36">
        <f t="shared" si="2"/>
        <v>1537</v>
      </c>
      <c r="H23" s="36">
        <f t="shared" si="2"/>
        <v>2041</v>
      </c>
      <c r="I23" s="36">
        <f t="shared" si="2"/>
        <v>46</v>
      </c>
      <c r="J23" s="35">
        <f t="shared" si="2"/>
        <v>86534</v>
      </c>
      <c r="K23" s="36">
        <f t="shared" si="2"/>
        <v>8039</v>
      </c>
      <c r="L23" s="36">
        <f t="shared" si="2"/>
        <v>33177</v>
      </c>
      <c r="M23" s="36">
        <f t="shared" si="2"/>
        <v>32562</v>
      </c>
      <c r="N23" s="36">
        <f t="shared" si="2"/>
        <v>20411</v>
      </c>
      <c r="O23" s="36">
        <f t="shared" si="2"/>
        <v>7779</v>
      </c>
      <c r="P23" s="36">
        <f t="shared" si="2"/>
        <v>3236</v>
      </c>
      <c r="Q23" s="36">
        <f t="shared" si="2"/>
        <v>5607</v>
      </c>
      <c r="R23" s="36">
        <f t="shared" si="2"/>
        <v>80</v>
      </c>
      <c r="S23" s="36">
        <f t="shared" si="2"/>
        <v>110891</v>
      </c>
    </row>
    <row r="24" spans="1:20" ht="12.75" customHeight="1">
      <c r="A24" s="7"/>
      <c r="B24" s="7"/>
      <c r="C24" s="7"/>
      <c r="D24" s="7"/>
      <c r="E24" s="7"/>
      <c r="F24" s="7"/>
      <c r="G24" s="7"/>
      <c r="H24" s="7"/>
      <c r="I24" s="7"/>
      <c r="J24" s="27"/>
      <c r="K24" s="26"/>
      <c r="L24" s="7"/>
      <c r="M24" s="7"/>
      <c r="N24" s="2"/>
      <c r="O24" s="2"/>
      <c r="P24" s="2"/>
      <c r="Q24" s="2"/>
      <c r="R24" s="2"/>
      <c r="S24" s="2"/>
    </row>
    <row r="25" spans="1:20" ht="33.75" customHeight="1">
      <c r="A25" s="28" t="s">
        <v>29</v>
      </c>
      <c r="B25" s="7"/>
      <c r="C25" s="7"/>
      <c r="D25" s="7"/>
      <c r="E25" s="7"/>
      <c r="F25" s="7"/>
      <c r="G25" s="7"/>
      <c r="H25" s="7"/>
      <c r="I25" s="7"/>
      <c r="J25" s="2"/>
      <c r="K25" s="3"/>
      <c r="L25" s="7"/>
      <c r="M25" s="2"/>
      <c r="N25" s="2"/>
      <c r="O25" s="2"/>
      <c r="P25" s="2"/>
      <c r="Q25" s="2"/>
      <c r="R25" s="2"/>
      <c r="S25" s="2"/>
    </row>
    <row r="26" spans="1:20" ht="12.75" customHeight="1">
      <c r="A26" s="7"/>
      <c r="B26" s="2"/>
      <c r="C26" s="2"/>
      <c r="D26" s="2"/>
      <c r="E26" s="2"/>
      <c r="F26" s="2"/>
      <c r="G26" s="2"/>
      <c r="H26" s="2"/>
      <c r="I26" s="2"/>
      <c r="J26" s="2"/>
      <c r="K26" s="3"/>
      <c r="L26" s="7"/>
      <c r="M26" s="2"/>
      <c r="N26" s="2"/>
      <c r="O26" s="2"/>
      <c r="P26" s="2"/>
      <c r="Q26" s="2"/>
      <c r="R26" s="2"/>
      <c r="S26" s="2"/>
    </row>
    <row r="27" spans="1:20" ht="12.75" customHeight="1">
      <c r="A27" s="7" t="s">
        <v>30</v>
      </c>
      <c r="B27" s="33">
        <v>43</v>
      </c>
      <c r="C27" s="33">
        <v>740</v>
      </c>
      <c r="D27" s="33">
        <v>299</v>
      </c>
      <c r="E27" s="33">
        <v>132</v>
      </c>
      <c r="F27" s="33">
        <v>129</v>
      </c>
      <c r="G27" s="33">
        <v>91</v>
      </c>
      <c r="H27" s="33">
        <v>189</v>
      </c>
      <c r="I27" s="34"/>
      <c r="J27" s="27">
        <f t="shared" ref="J27:J47" si="3">SUM(B27:I27)</f>
        <v>1623</v>
      </c>
      <c r="K27" s="33">
        <v>538</v>
      </c>
      <c r="L27" s="33">
        <v>1010</v>
      </c>
      <c r="M27" s="33">
        <v>487</v>
      </c>
      <c r="N27" s="33">
        <v>308</v>
      </c>
      <c r="O27" s="33">
        <v>369</v>
      </c>
      <c r="P27" s="33">
        <v>245</v>
      </c>
      <c r="Q27" s="33">
        <v>574</v>
      </c>
      <c r="R27" s="34"/>
      <c r="S27" s="2">
        <f t="shared" ref="S27:S47" si="4">SUM(K27:R27)</f>
        <v>3531</v>
      </c>
      <c r="T27" s="7"/>
    </row>
    <row r="28" spans="1:20" ht="12.75" customHeight="1">
      <c r="A28" s="7" t="s">
        <v>31</v>
      </c>
      <c r="B28" s="33">
        <v>34</v>
      </c>
      <c r="C28" s="33">
        <v>823</v>
      </c>
      <c r="D28" s="33">
        <v>356</v>
      </c>
      <c r="E28" s="33">
        <v>123</v>
      </c>
      <c r="F28" s="33">
        <v>96</v>
      </c>
      <c r="G28" s="33">
        <v>69</v>
      </c>
      <c r="H28" s="33">
        <v>134</v>
      </c>
      <c r="I28" s="34"/>
      <c r="J28" s="27">
        <f t="shared" si="3"/>
        <v>1635</v>
      </c>
      <c r="K28" s="33">
        <v>628</v>
      </c>
      <c r="L28" s="33">
        <v>1100</v>
      </c>
      <c r="M28" s="33">
        <v>549</v>
      </c>
      <c r="N28" s="33">
        <v>300</v>
      </c>
      <c r="O28" s="33">
        <v>312</v>
      </c>
      <c r="P28" s="33">
        <v>184</v>
      </c>
      <c r="Q28" s="33">
        <v>518</v>
      </c>
      <c r="R28" s="34"/>
      <c r="S28" s="2">
        <f t="shared" si="4"/>
        <v>3591</v>
      </c>
      <c r="T28" s="7"/>
    </row>
    <row r="29" spans="1:20" ht="12.75" customHeight="1">
      <c r="A29" s="7" t="s">
        <v>32</v>
      </c>
      <c r="B29" s="33"/>
      <c r="C29" s="33"/>
      <c r="D29" s="33"/>
      <c r="E29" s="33"/>
      <c r="F29" s="33"/>
      <c r="G29" s="33"/>
      <c r="H29" s="33">
        <v>0</v>
      </c>
      <c r="I29" s="33"/>
      <c r="J29" s="27">
        <f t="shared" si="3"/>
        <v>0</v>
      </c>
      <c r="K29" s="33"/>
      <c r="L29" s="33"/>
      <c r="M29" s="33"/>
      <c r="N29" s="33"/>
      <c r="O29" s="33"/>
      <c r="P29" s="33"/>
      <c r="Q29" s="33">
        <v>0</v>
      </c>
      <c r="R29" s="33"/>
      <c r="S29" s="2">
        <f t="shared" si="4"/>
        <v>0</v>
      </c>
      <c r="T29" s="7"/>
    </row>
    <row r="30" spans="1:20" ht="12.75" customHeight="1">
      <c r="A30" s="7" t="s">
        <v>33</v>
      </c>
      <c r="B30" s="33">
        <v>1</v>
      </c>
      <c r="C30" s="33">
        <v>508</v>
      </c>
      <c r="D30" s="33">
        <v>205</v>
      </c>
      <c r="E30" s="33">
        <v>54</v>
      </c>
      <c r="F30" s="33">
        <v>25</v>
      </c>
      <c r="G30" s="33">
        <v>6</v>
      </c>
      <c r="H30" s="33">
        <v>22</v>
      </c>
      <c r="I30" s="34">
        <v>52</v>
      </c>
      <c r="J30" s="27">
        <f t="shared" si="3"/>
        <v>873</v>
      </c>
      <c r="K30" s="33">
        <v>13</v>
      </c>
      <c r="L30" s="33">
        <v>531</v>
      </c>
      <c r="M30" s="33">
        <v>232</v>
      </c>
      <c r="N30" s="33">
        <v>68</v>
      </c>
      <c r="O30" s="33">
        <v>30</v>
      </c>
      <c r="P30" s="33">
        <v>10</v>
      </c>
      <c r="Q30" s="33">
        <v>28</v>
      </c>
      <c r="R30" s="34">
        <v>71</v>
      </c>
      <c r="S30" s="2">
        <f t="shared" si="4"/>
        <v>983</v>
      </c>
      <c r="T30" s="7"/>
    </row>
    <row r="31" spans="1:20" ht="12.75" customHeight="1">
      <c r="A31" s="7" t="s">
        <v>34</v>
      </c>
      <c r="B31" s="33">
        <v>1</v>
      </c>
      <c r="C31" s="33">
        <v>528</v>
      </c>
      <c r="D31" s="33">
        <v>359</v>
      </c>
      <c r="E31" s="33">
        <v>133</v>
      </c>
      <c r="F31" s="33">
        <v>106</v>
      </c>
      <c r="G31" s="33">
        <v>48</v>
      </c>
      <c r="H31" s="33">
        <v>63</v>
      </c>
      <c r="I31" s="34"/>
      <c r="J31" s="27">
        <f t="shared" si="3"/>
        <v>1238</v>
      </c>
      <c r="K31" s="33">
        <v>212</v>
      </c>
      <c r="L31" s="33">
        <v>823</v>
      </c>
      <c r="M31" s="33">
        <v>595</v>
      </c>
      <c r="N31" s="33">
        <v>420</v>
      </c>
      <c r="O31" s="33">
        <v>383</v>
      </c>
      <c r="P31" s="33">
        <v>198</v>
      </c>
      <c r="Q31" s="33">
        <v>429</v>
      </c>
      <c r="R31" s="34"/>
      <c r="S31" s="2">
        <f t="shared" si="4"/>
        <v>3060</v>
      </c>
      <c r="T31" s="7"/>
    </row>
    <row r="32" spans="1:20" ht="12.75" customHeight="1">
      <c r="A32" s="7" t="s">
        <v>77</v>
      </c>
      <c r="B32" s="33">
        <v>0</v>
      </c>
      <c r="C32" s="33">
        <v>50</v>
      </c>
      <c r="D32" s="33">
        <v>43</v>
      </c>
      <c r="E32" s="33">
        <v>21</v>
      </c>
      <c r="F32" s="33">
        <v>31</v>
      </c>
      <c r="G32" s="33">
        <v>22</v>
      </c>
      <c r="H32" s="33">
        <v>55</v>
      </c>
      <c r="I32" s="33"/>
      <c r="J32" s="27">
        <f t="shared" si="3"/>
        <v>222</v>
      </c>
      <c r="K32" s="33">
        <v>3</v>
      </c>
      <c r="L32" s="33">
        <v>65</v>
      </c>
      <c r="M32" s="33">
        <v>78</v>
      </c>
      <c r="N32" s="33">
        <v>55</v>
      </c>
      <c r="O32" s="33">
        <v>93</v>
      </c>
      <c r="P32" s="33">
        <v>68</v>
      </c>
      <c r="Q32" s="33">
        <v>285</v>
      </c>
      <c r="R32" s="33"/>
      <c r="S32" s="2">
        <f t="shared" si="4"/>
        <v>647</v>
      </c>
      <c r="T32" s="7"/>
    </row>
    <row r="33" spans="1:21" ht="12.75" customHeight="1">
      <c r="A33" s="7" t="s">
        <v>35</v>
      </c>
      <c r="B33" s="33">
        <v>7</v>
      </c>
      <c r="C33" s="33">
        <v>1266</v>
      </c>
      <c r="D33" s="33">
        <v>843</v>
      </c>
      <c r="E33" s="33">
        <v>250</v>
      </c>
      <c r="F33" s="33">
        <v>176</v>
      </c>
      <c r="G33" s="33">
        <v>57</v>
      </c>
      <c r="H33" s="33">
        <v>95</v>
      </c>
      <c r="I33" s="34"/>
      <c r="J33" s="27">
        <f t="shared" si="3"/>
        <v>2694</v>
      </c>
      <c r="K33" s="33">
        <v>61</v>
      </c>
      <c r="L33" s="33">
        <v>1645</v>
      </c>
      <c r="M33" s="33">
        <v>1429</v>
      </c>
      <c r="N33" s="33">
        <v>816</v>
      </c>
      <c r="O33" s="33">
        <v>688</v>
      </c>
      <c r="P33" s="33">
        <v>337</v>
      </c>
      <c r="Q33" s="33">
        <v>872</v>
      </c>
      <c r="R33" s="34"/>
      <c r="S33" s="2">
        <f t="shared" si="4"/>
        <v>5848</v>
      </c>
      <c r="T33" s="7"/>
    </row>
    <row r="34" spans="1:21" ht="12.75" customHeight="1">
      <c r="A34" s="7" t="s">
        <v>36</v>
      </c>
      <c r="B34" s="33">
        <v>45</v>
      </c>
      <c r="C34" s="33">
        <v>810</v>
      </c>
      <c r="D34" s="33">
        <v>614</v>
      </c>
      <c r="E34" s="33">
        <v>183</v>
      </c>
      <c r="F34" s="33">
        <v>112</v>
      </c>
      <c r="G34" s="33">
        <v>52</v>
      </c>
      <c r="H34" s="33">
        <v>64</v>
      </c>
      <c r="I34" s="34"/>
      <c r="J34" s="27">
        <f t="shared" si="3"/>
        <v>1880</v>
      </c>
      <c r="K34" s="33">
        <v>356</v>
      </c>
      <c r="L34" s="33">
        <v>1249</v>
      </c>
      <c r="M34" s="33">
        <v>1006</v>
      </c>
      <c r="N34" s="33">
        <v>581</v>
      </c>
      <c r="O34" s="33">
        <v>491</v>
      </c>
      <c r="P34" s="33">
        <v>285</v>
      </c>
      <c r="Q34" s="33">
        <v>581</v>
      </c>
      <c r="R34" s="34"/>
      <c r="S34" s="2">
        <f t="shared" si="4"/>
        <v>4549</v>
      </c>
      <c r="T34" s="7"/>
    </row>
    <row r="35" spans="1:21" ht="12.75" customHeight="1">
      <c r="A35" s="7" t="s">
        <v>37</v>
      </c>
      <c r="B35" s="33">
        <v>10</v>
      </c>
      <c r="C35" s="33">
        <v>272</v>
      </c>
      <c r="D35" s="33">
        <v>287</v>
      </c>
      <c r="E35" s="33">
        <v>264</v>
      </c>
      <c r="F35" s="33">
        <v>247</v>
      </c>
      <c r="G35" s="33">
        <v>158</v>
      </c>
      <c r="H35" s="33">
        <v>196</v>
      </c>
      <c r="I35" s="34"/>
      <c r="J35" s="27">
        <f t="shared" si="3"/>
        <v>1434</v>
      </c>
      <c r="K35" s="33">
        <v>42</v>
      </c>
      <c r="L35" s="33">
        <v>456</v>
      </c>
      <c r="M35" s="33">
        <v>595</v>
      </c>
      <c r="N35" s="33">
        <v>695</v>
      </c>
      <c r="O35" s="33">
        <v>870</v>
      </c>
      <c r="P35" s="33">
        <v>577</v>
      </c>
      <c r="Q35" s="33">
        <v>1105</v>
      </c>
      <c r="R35" s="34"/>
      <c r="S35" s="2">
        <f t="shared" si="4"/>
        <v>4340</v>
      </c>
      <c r="T35" s="7"/>
    </row>
    <row r="36" spans="1:21" ht="12.75" customHeight="1">
      <c r="A36" s="7" t="s">
        <v>38</v>
      </c>
      <c r="B36" s="33">
        <v>63</v>
      </c>
      <c r="C36" s="33">
        <v>835</v>
      </c>
      <c r="D36" s="33">
        <v>344</v>
      </c>
      <c r="E36" s="33">
        <v>131</v>
      </c>
      <c r="F36" s="33">
        <v>158</v>
      </c>
      <c r="G36" s="33">
        <v>91</v>
      </c>
      <c r="H36" s="33">
        <v>150</v>
      </c>
      <c r="I36" s="33">
        <v>0</v>
      </c>
      <c r="J36" s="27">
        <f t="shared" si="3"/>
        <v>1772</v>
      </c>
      <c r="K36" s="33">
        <v>447</v>
      </c>
      <c r="L36" s="33">
        <v>988</v>
      </c>
      <c r="M36" s="33">
        <v>477</v>
      </c>
      <c r="N36" s="33">
        <v>259</v>
      </c>
      <c r="O36" s="33">
        <v>336</v>
      </c>
      <c r="P36" s="33">
        <v>209</v>
      </c>
      <c r="Q36" s="33">
        <v>440</v>
      </c>
      <c r="R36" s="33">
        <v>82</v>
      </c>
      <c r="S36" s="2">
        <f t="shared" si="4"/>
        <v>3238</v>
      </c>
      <c r="T36" s="7"/>
    </row>
    <row r="37" spans="1:21" ht="12.75" customHeight="1">
      <c r="A37" s="7" t="s">
        <v>81</v>
      </c>
      <c r="B37" s="33">
        <v>5</v>
      </c>
      <c r="C37" s="33">
        <v>504</v>
      </c>
      <c r="D37" s="33">
        <v>196</v>
      </c>
      <c r="E37" s="33">
        <v>80</v>
      </c>
      <c r="F37" s="33">
        <v>121</v>
      </c>
      <c r="G37" s="33">
        <v>57</v>
      </c>
      <c r="H37" s="33">
        <v>110</v>
      </c>
      <c r="I37" s="33">
        <v>0</v>
      </c>
      <c r="J37" s="27">
        <f>SUM(B38:I38)</f>
        <v>2082</v>
      </c>
      <c r="K37" s="33">
        <v>321</v>
      </c>
      <c r="L37" s="33">
        <v>1303</v>
      </c>
      <c r="M37" s="33">
        <v>838</v>
      </c>
      <c r="N37" s="33">
        <v>491</v>
      </c>
      <c r="O37" s="33">
        <v>341</v>
      </c>
      <c r="P37" s="33">
        <v>214</v>
      </c>
      <c r="Q37" s="33">
        <v>387</v>
      </c>
      <c r="R37" s="33">
        <v>77</v>
      </c>
      <c r="S37" s="2">
        <f t="shared" si="4"/>
        <v>3972</v>
      </c>
      <c r="T37" s="7"/>
    </row>
    <row r="38" spans="1:21" ht="12.75" customHeight="1">
      <c r="A38" s="7" t="s">
        <v>39</v>
      </c>
      <c r="B38" s="33">
        <v>20</v>
      </c>
      <c r="C38" s="33">
        <v>1008</v>
      </c>
      <c r="D38" s="33">
        <v>509</v>
      </c>
      <c r="E38" s="33">
        <v>203</v>
      </c>
      <c r="F38" s="33">
        <v>142</v>
      </c>
      <c r="G38" s="33">
        <v>72</v>
      </c>
      <c r="H38" s="33">
        <v>123</v>
      </c>
      <c r="I38" s="33">
        <v>5</v>
      </c>
      <c r="J38" s="27">
        <f>SUM(B37:I37)</f>
        <v>1073</v>
      </c>
      <c r="K38" s="33">
        <v>230</v>
      </c>
      <c r="L38" s="33">
        <v>580</v>
      </c>
      <c r="M38" s="33">
        <v>262</v>
      </c>
      <c r="N38" s="33">
        <v>150</v>
      </c>
      <c r="O38" s="33">
        <v>196</v>
      </c>
      <c r="P38" s="33">
        <v>119</v>
      </c>
      <c r="Q38" s="33">
        <v>296</v>
      </c>
      <c r="R38" s="33">
        <v>1</v>
      </c>
      <c r="S38" s="2">
        <f t="shared" si="4"/>
        <v>1834</v>
      </c>
      <c r="T38" s="7"/>
    </row>
    <row r="39" spans="1:21" ht="12.75" customHeight="1">
      <c r="A39" s="30" t="s">
        <v>40</v>
      </c>
      <c r="B39" s="34">
        <v>16</v>
      </c>
      <c r="C39" s="34">
        <v>358</v>
      </c>
      <c r="D39" s="34">
        <v>139</v>
      </c>
      <c r="E39" s="34">
        <v>82</v>
      </c>
      <c r="F39" s="34">
        <v>77</v>
      </c>
      <c r="G39" s="34">
        <v>55</v>
      </c>
      <c r="H39" s="34">
        <v>94</v>
      </c>
      <c r="I39" s="34"/>
      <c r="J39" s="35">
        <f t="shared" si="3"/>
        <v>821</v>
      </c>
      <c r="K39" s="34">
        <v>331</v>
      </c>
      <c r="L39" s="34">
        <v>472</v>
      </c>
      <c r="M39" s="34">
        <v>177</v>
      </c>
      <c r="N39" s="34">
        <v>124</v>
      </c>
      <c r="O39" s="34">
        <v>121</v>
      </c>
      <c r="P39" s="34">
        <v>93</v>
      </c>
      <c r="Q39" s="34">
        <v>202</v>
      </c>
      <c r="R39" s="34"/>
      <c r="S39" s="36">
        <f t="shared" si="4"/>
        <v>1520</v>
      </c>
      <c r="T39" s="30"/>
    </row>
    <row r="40" spans="1:21" ht="12.75" customHeight="1">
      <c r="A40" s="7" t="s">
        <v>41</v>
      </c>
      <c r="B40" s="33">
        <v>26</v>
      </c>
      <c r="C40" s="33">
        <v>2101</v>
      </c>
      <c r="D40" s="33">
        <v>1483</v>
      </c>
      <c r="E40" s="33">
        <v>577</v>
      </c>
      <c r="F40" s="33">
        <v>516</v>
      </c>
      <c r="G40" s="33">
        <v>254</v>
      </c>
      <c r="H40" s="33">
        <v>443</v>
      </c>
      <c r="I40" s="34"/>
      <c r="J40" s="27">
        <f t="shared" si="3"/>
        <v>5400</v>
      </c>
      <c r="K40" s="34">
        <v>630</v>
      </c>
      <c r="L40" s="34">
        <v>2834</v>
      </c>
      <c r="M40" s="34">
        <v>2401</v>
      </c>
      <c r="N40" s="34">
        <v>1521</v>
      </c>
      <c r="O40" s="34">
        <v>1451</v>
      </c>
      <c r="P40" s="34">
        <v>809</v>
      </c>
      <c r="Q40" s="34">
        <v>1470</v>
      </c>
      <c r="R40" s="34"/>
      <c r="S40" s="36">
        <f t="shared" si="4"/>
        <v>11116</v>
      </c>
      <c r="T40" s="7"/>
    </row>
    <row r="41" spans="1:21" ht="12.75" customHeight="1">
      <c r="A41" s="7" t="s">
        <v>44</v>
      </c>
      <c r="B41" s="33">
        <v>26</v>
      </c>
      <c r="C41" s="33">
        <v>954</v>
      </c>
      <c r="D41" s="33">
        <v>722</v>
      </c>
      <c r="E41" s="33">
        <v>311</v>
      </c>
      <c r="F41" s="33">
        <v>220</v>
      </c>
      <c r="G41" s="33">
        <v>135</v>
      </c>
      <c r="H41" s="33">
        <v>193</v>
      </c>
      <c r="I41" s="34"/>
      <c r="J41" s="27">
        <f>SUM(B45:I45)</f>
        <v>3736</v>
      </c>
      <c r="K41" s="34">
        <v>198</v>
      </c>
      <c r="L41" s="34">
        <v>2572</v>
      </c>
      <c r="M41" s="34">
        <v>1510</v>
      </c>
      <c r="N41" s="34">
        <v>900</v>
      </c>
      <c r="O41" s="34">
        <v>734</v>
      </c>
      <c r="P41" s="34">
        <v>423</v>
      </c>
      <c r="Q41" s="34">
        <v>994</v>
      </c>
      <c r="R41" s="34">
        <v>3</v>
      </c>
      <c r="S41" s="36">
        <f t="shared" si="4"/>
        <v>7334</v>
      </c>
      <c r="T41" s="7"/>
    </row>
    <row r="42" spans="1:21" ht="12.75" customHeight="1">
      <c r="A42" s="7" t="s">
        <v>45</v>
      </c>
      <c r="B42" s="33">
        <v>10</v>
      </c>
      <c r="C42" s="33">
        <v>576</v>
      </c>
      <c r="D42" s="33">
        <v>574</v>
      </c>
      <c r="E42" s="33">
        <v>415</v>
      </c>
      <c r="F42" s="33">
        <v>420</v>
      </c>
      <c r="G42" s="33">
        <v>206</v>
      </c>
      <c r="H42" s="33">
        <v>302</v>
      </c>
      <c r="I42" s="33">
        <v>0</v>
      </c>
      <c r="J42" s="27">
        <f>SUM(B41:I41)</f>
        <v>2561</v>
      </c>
      <c r="K42" s="34">
        <v>53</v>
      </c>
      <c r="L42" s="34">
        <v>1326</v>
      </c>
      <c r="M42" s="34">
        <v>1265</v>
      </c>
      <c r="N42" s="34">
        <v>965</v>
      </c>
      <c r="O42" s="34">
        <v>940</v>
      </c>
      <c r="P42" s="34">
        <v>583</v>
      </c>
      <c r="Q42" s="34">
        <v>1382</v>
      </c>
      <c r="R42" s="34"/>
      <c r="S42" s="36">
        <f t="shared" si="4"/>
        <v>6514</v>
      </c>
      <c r="T42" s="7"/>
    </row>
    <row r="43" spans="1:21" ht="12.75" customHeight="1">
      <c r="A43" s="7" t="s">
        <v>46</v>
      </c>
      <c r="B43" s="33">
        <v>9</v>
      </c>
      <c r="C43" s="33">
        <v>2120</v>
      </c>
      <c r="D43" s="33">
        <v>1627</v>
      </c>
      <c r="E43" s="33">
        <v>578</v>
      </c>
      <c r="F43" s="33">
        <v>304</v>
      </c>
      <c r="G43" s="33">
        <v>112</v>
      </c>
      <c r="H43" s="33">
        <v>160</v>
      </c>
      <c r="I43" s="33">
        <v>0</v>
      </c>
      <c r="J43" s="27">
        <f>SUM(B42:I42)</f>
        <v>2503</v>
      </c>
      <c r="K43" s="34">
        <v>49</v>
      </c>
      <c r="L43" s="34">
        <v>1005</v>
      </c>
      <c r="M43" s="34">
        <v>1108</v>
      </c>
      <c r="N43" s="34">
        <v>1213</v>
      </c>
      <c r="O43" s="34">
        <v>1366</v>
      </c>
      <c r="P43" s="34">
        <v>808</v>
      </c>
      <c r="Q43" s="34">
        <v>1611</v>
      </c>
      <c r="R43" s="34">
        <v>2</v>
      </c>
      <c r="S43" s="36">
        <f t="shared" si="4"/>
        <v>7162</v>
      </c>
      <c r="T43" s="7"/>
    </row>
    <row r="44" spans="1:21" ht="12.75" customHeight="1">
      <c r="A44" s="7" t="s">
        <v>88</v>
      </c>
      <c r="B44" s="33">
        <v>0</v>
      </c>
      <c r="C44" s="33">
        <v>300</v>
      </c>
      <c r="D44" s="33">
        <v>204</v>
      </c>
      <c r="E44" s="33">
        <v>51</v>
      </c>
      <c r="F44" s="33">
        <v>19</v>
      </c>
      <c r="G44" s="33">
        <v>4</v>
      </c>
      <c r="H44" s="33">
        <v>14</v>
      </c>
      <c r="I44" s="33">
        <v>0</v>
      </c>
      <c r="J44" s="27">
        <f>SUM(B43:I43)</f>
        <v>4910</v>
      </c>
      <c r="K44" s="34">
        <v>78</v>
      </c>
      <c r="L44" s="34">
        <v>2564</v>
      </c>
      <c r="M44" s="34">
        <v>2419</v>
      </c>
      <c r="N44" s="34">
        <v>1605</v>
      </c>
      <c r="O44" s="34">
        <v>1258</v>
      </c>
      <c r="P44" s="34">
        <v>646</v>
      </c>
      <c r="Q44" s="34">
        <v>1638</v>
      </c>
      <c r="R44" s="34">
        <v>1</v>
      </c>
      <c r="S44" s="36">
        <f t="shared" si="4"/>
        <v>10209</v>
      </c>
      <c r="T44" s="7"/>
    </row>
    <row r="45" spans="1:21" ht="12.75" customHeight="1">
      <c r="A45" s="7" t="s">
        <v>43</v>
      </c>
      <c r="B45" s="33">
        <v>35</v>
      </c>
      <c r="C45" s="33">
        <v>2122</v>
      </c>
      <c r="D45" s="33">
        <v>987</v>
      </c>
      <c r="E45" s="33">
        <v>285</v>
      </c>
      <c r="F45" s="33">
        <v>157</v>
      </c>
      <c r="G45" s="33">
        <v>61</v>
      </c>
      <c r="H45" s="33">
        <v>88</v>
      </c>
      <c r="I45" s="33">
        <v>1</v>
      </c>
      <c r="J45" s="27">
        <f>SUM(B44:I44)</f>
        <v>592</v>
      </c>
      <c r="K45" s="34">
        <v>51</v>
      </c>
      <c r="L45" s="34">
        <v>418</v>
      </c>
      <c r="M45" s="34">
        <v>302</v>
      </c>
      <c r="N45" s="34">
        <v>164</v>
      </c>
      <c r="O45" s="34">
        <v>88</v>
      </c>
      <c r="P45" s="34">
        <v>45</v>
      </c>
      <c r="Q45" s="34">
        <v>144</v>
      </c>
      <c r="R45" s="34">
        <v>2</v>
      </c>
      <c r="S45" s="36">
        <f t="shared" si="4"/>
        <v>1214</v>
      </c>
      <c r="T45" s="7"/>
    </row>
    <row r="46" spans="1:21" ht="12.75" customHeight="1">
      <c r="A46" s="30" t="s">
        <v>42</v>
      </c>
      <c r="B46" s="34">
        <v>19</v>
      </c>
      <c r="C46" s="34">
        <v>795</v>
      </c>
      <c r="D46" s="34">
        <v>402</v>
      </c>
      <c r="E46" s="34">
        <v>184</v>
      </c>
      <c r="F46" s="34">
        <v>180</v>
      </c>
      <c r="G46" s="34">
        <v>110</v>
      </c>
      <c r="H46" s="34">
        <v>176</v>
      </c>
      <c r="I46" s="34"/>
      <c r="J46" s="35">
        <f t="shared" si="3"/>
        <v>1866</v>
      </c>
      <c r="K46" s="34">
        <v>254</v>
      </c>
      <c r="L46" s="34">
        <v>1013</v>
      </c>
      <c r="M46" s="34">
        <v>623</v>
      </c>
      <c r="N46" s="34">
        <v>422</v>
      </c>
      <c r="O46" s="34">
        <v>414</v>
      </c>
      <c r="P46" s="34">
        <v>269</v>
      </c>
      <c r="Q46" s="34">
        <v>512</v>
      </c>
      <c r="R46" s="34"/>
      <c r="S46" s="36">
        <f t="shared" si="4"/>
        <v>3507</v>
      </c>
      <c r="T46" s="30"/>
    </row>
    <row r="47" spans="1:21" ht="12.75" customHeight="1">
      <c r="A47" s="7" t="s">
        <v>47</v>
      </c>
      <c r="B47" s="33">
        <v>17</v>
      </c>
      <c r="C47" s="33">
        <v>775</v>
      </c>
      <c r="D47" s="33">
        <v>327</v>
      </c>
      <c r="E47" s="33">
        <v>157</v>
      </c>
      <c r="F47" s="33">
        <v>182</v>
      </c>
      <c r="G47" s="33">
        <v>130</v>
      </c>
      <c r="H47" s="33">
        <v>272</v>
      </c>
      <c r="I47" s="34"/>
      <c r="J47" s="27">
        <f t="shared" si="3"/>
        <v>1860</v>
      </c>
      <c r="K47" s="33">
        <v>191</v>
      </c>
      <c r="L47" s="33">
        <v>950</v>
      </c>
      <c r="M47" s="33">
        <v>455</v>
      </c>
      <c r="N47" s="33">
        <v>295</v>
      </c>
      <c r="O47" s="33">
        <v>349</v>
      </c>
      <c r="P47" s="33">
        <v>264</v>
      </c>
      <c r="Q47" s="33">
        <v>610</v>
      </c>
      <c r="R47" s="34"/>
      <c r="S47" s="2">
        <f t="shared" si="4"/>
        <v>3114</v>
      </c>
      <c r="T47" s="7"/>
      <c r="U47" s="29"/>
    </row>
    <row r="48" spans="1:21" ht="12.75" customHeight="1">
      <c r="A48" s="30" t="s">
        <v>28</v>
      </c>
      <c r="B48" s="36">
        <f>SUM(B27:B47)</f>
        <v>387</v>
      </c>
      <c r="C48" s="36">
        <f t="shared" ref="C48:S48" si="5">SUM(C27:C47)</f>
        <v>17445</v>
      </c>
      <c r="D48" s="36">
        <f t="shared" si="5"/>
        <v>10520</v>
      </c>
      <c r="E48" s="36">
        <f t="shared" si="5"/>
        <v>4214</v>
      </c>
      <c r="F48" s="36">
        <f t="shared" si="5"/>
        <v>3418</v>
      </c>
      <c r="G48" s="36">
        <f t="shared" si="5"/>
        <v>1790</v>
      </c>
      <c r="H48" s="36">
        <f t="shared" si="5"/>
        <v>2943</v>
      </c>
      <c r="I48" s="36">
        <f t="shared" si="5"/>
        <v>58</v>
      </c>
      <c r="J48" s="35">
        <f t="shared" si="5"/>
        <v>40775</v>
      </c>
      <c r="K48" s="36">
        <f t="shared" si="5"/>
        <v>4686</v>
      </c>
      <c r="L48" s="36">
        <f t="shared" si="5"/>
        <v>22904</v>
      </c>
      <c r="M48" s="36">
        <f t="shared" si="5"/>
        <v>16808</v>
      </c>
      <c r="N48" s="36">
        <f t="shared" si="5"/>
        <v>11352</v>
      </c>
      <c r="O48" s="36">
        <f t="shared" si="5"/>
        <v>10830</v>
      </c>
      <c r="P48" s="36">
        <f t="shared" si="5"/>
        <v>6386</v>
      </c>
      <c r="Q48" s="36">
        <f t="shared" si="5"/>
        <v>14078</v>
      </c>
      <c r="R48" s="36">
        <f t="shared" si="5"/>
        <v>239</v>
      </c>
      <c r="S48" s="36">
        <f t="shared" si="5"/>
        <v>87283</v>
      </c>
    </row>
    <row r="49" spans="1:20" ht="12.75" customHeight="1">
      <c r="A49" s="7"/>
      <c r="B49" s="2"/>
      <c r="C49" s="2"/>
      <c r="D49" s="2"/>
      <c r="E49" s="2"/>
      <c r="F49" s="2"/>
      <c r="G49" s="2"/>
      <c r="H49" s="2"/>
      <c r="I49" s="2"/>
      <c r="J49" s="27"/>
      <c r="K49" s="25"/>
      <c r="L49" s="7"/>
      <c r="M49" s="2"/>
      <c r="N49" s="2"/>
      <c r="O49" s="2"/>
      <c r="P49" s="2"/>
      <c r="Q49" s="2"/>
      <c r="R49" s="2"/>
      <c r="S49" s="2"/>
    </row>
    <row r="50" spans="1:20" ht="12.75" customHeight="1" thickBot="1">
      <c r="A50" s="38" t="s">
        <v>48</v>
      </c>
      <c r="B50" s="39">
        <f>SUM(B48,B23)</f>
        <v>1022</v>
      </c>
      <c r="C50" s="39">
        <f t="shared" ref="C50:S50" si="6">SUM(C48,C23)</f>
        <v>48164</v>
      </c>
      <c r="D50" s="39">
        <f t="shared" si="6"/>
        <v>41128</v>
      </c>
      <c r="E50" s="39">
        <f t="shared" si="6"/>
        <v>20705</v>
      </c>
      <c r="F50" s="39">
        <f t="shared" si="6"/>
        <v>7875</v>
      </c>
      <c r="G50" s="39">
        <f t="shared" si="6"/>
        <v>3327</v>
      </c>
      <c r="H50" s="39">
        <f t="shared" si="6"/>
        <v>4984</v>
      </c>
      <c r="I50" s="39">
        <f t="shared" si="6"/>
        <v>104</v>
      </c>
      <c r="J50" s="39">
        <f t="shared" si="6"/>
        <v>127309</v>
      </c>
      <c r="K50" s="39">
        <f t="shared" si="6"/>
        <v>12725</v>
      </c>
      <c r="L50" s="39">
        <f t="shared" si="6"/>
        <v>56081</v>
      </c>
      <c r="M50" s="39">
        <f t="shared" si="6"/>
        <v>49370</v>
      </c>
      <c r="N50" s="39">
        <f t="shared" si="6"/>
        <v>31763</v>
      </c>
      <c r="O50" s="39">
        <f t="shared" si="6"/>
        <v>18609</v>
      </c>
      <c r="P50" s="39">
        <f t="shared" si="6"/>
        <v>9622</v>
      </c>
      <c r="Q50" s="39">
        <f t="shared" si="6"/>
        <v>19685</v>
      </c>
      <c r="R50" s="39">
        <f t="shared" si="6"/>
        <v>319</v>
      </c>
      <c r="S50" s="39">
        <f t="shared" si="6"/>
        <v>198174</v>
      </c>
    </row>
    <row r="51" spans="1:20" ht="12.75" customHeight="1" thickTop="1">
      <c r="A51" s="7" t="s">
        <v>49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0" ht="12.75" customHeight="1">
      <c r="K52" s="2"/>
      <c r="L52" s="7"/>
      <c r="M52" s="7"/>
      <c r="N52" s="7"/>
      <c r="O52" s="7"/>
      <c r="P52" s="7"/>
      <c r="Q52" s="2"/>
      <c r="R52" s="2"/>
      <c r="S52" s="2"/>
    </row>
    <row r="53" spans="1:20" ht="12.75" customHeight="1">
      <c r="A53" s="7" t="s">
        <v>79</v>
      </c>
      <c r="B53" s="7"/>
      <c r="C53" s="7"/>
      <c r="D53" s="7"/>
      <c r="E53" s="7"/>
      <c r="F53" s="7"/>
      <c r="G53" s="7"/>
      <c r="H53" s="7"/>
      <c r="I53" s="7"/>
      <c r="J53" s="2"/>
      <c r="K53" s="2"/>
      <c r="L53" s="7"/>
      <c r="M53" s="7"/>
      <c r="N53" s="7"/>
      <c r="O53" s="7"/>
      <c r="P53" s="7"/>
      <c r="Q53" s="2"/>
      <c r="R53" s="2"/>
      <c r="S53" s="2"/>
    </row>
    <row r="54" spans="1:20" ht="12.75" customHeight="1">
      <c r="A54" s="42" t="s">
        <v>91</v>
      </c>
      <c r="B54" s="7"/>
      <c r="C54" s="7"/>
      <c r="D54" s="7"/>
      <c r="E54" s="7"/>
      <c r="F54" s="7"/>
      <c r="G54" s="7"/>
      <c r="H54" s="7"/>
      <c r="I54" s="7"/>
      <c r="J54" s="2"/>
      <c r="K54" s="2"/>
      <c r="L54" s="7"/>
      <c r="M54" s="7"/>
      <c r="N54" s="7"/>
      <c r="O54" s="7"/>
      <c r="P54" s="7"/>
      <c r="Q54" s="2"/>
      <c r="R54" s="2"/>
      <c r="S54" s="2"/>
    </row>
    <row r="55" spans="1:20" ht="12.75" customHeight="1" thickBot="1">
      <c r="A55" s="7"/>
      <c r="B55" s="7"/>
      <c r="C55" s="7"/>
      <c r="D55" s="7"/>
      <c r="E55" s="7"/>
      <c r="F55" s="7"/>
      <c r="G55" s="7"/>
      <c r="H55" s="7"/>
      <c r="I55" s="7"/>
      <c r="J55" s="2"/>
      <c r="K55" s="2"/>
      <c r="L55" s="7"/>
      <c r="M55" s="7"/>
      <c r="N55" s="7"/>
      <c r="O55" s="7"/>
      <c r="P55" s="7"/>
      <c r="Q55" s="2"/>
      <c r="R55" s="2"/>
      <c r="S55" s="2"/>
    </row>
    <row r="56" spans="1:20" ht="12.75" customHeight="1" thickTop="1">
      <c r="A56" s="10"/>
      <c r="B56" s="11" t="s">
        <v>0</v>
      </c>
      <c r="C56" s="11"/>
      <c r="D56" s="11"/>
      <c r="E56" s="11"/>
      <c r="F56" s="11"/>
      <c r="G56" s="11"/>
      <c r="H56" s="11"/>
      <c r="I56" s="11"/>
      <c r="J56" s="11"/>
      <c r="K56" s="12" t="s">
        <v>1</v>
      </c>
      <c r="L56" s="11"/>
      <c r="M56" s="11"/>
      <c r="N56" s="11"/>
      <c r="O56" s="11"/>
      <c r="P56" s="11"/>
      <c r="Q56" s="4"/>
      <c r="R56" s="4"/>
      <c r="S56" s="5"/>
    </row>
    <row r="57" spans="1:20" ht="12.75" customHeight="1">
      <c r="A57" s="7"/>
      <c r="B57" s="14" t="s">
        <v>2</v>
      </c>
      <c r="C57" s="14" t="s">
        <v>3</v>
      </c>
      <c r="D57" s="14" t="s">
        <v>4</v>
      </c>
      <c r="E57" s="14" t="s">
        <v>5</v>
      </c>
      <c r="F57" s="14" t="s">
        <v>6</v>
      </c>
      <c r="G57" s="14" t="s">
        <v>7</v>
      </c>
      <c r="H57" s="14" t="s">
        <v>8</v>
      </c>
      <c r="I57" s="14" t="s">
        <v>9</v>
      </c>
      <c r="J57" s="7"/>
      <c r="K57" s="15" t="s">
        <v>2</v>
      </c>
      <c r="L57" s="14" t="s">
        <v>3</v>
      </c>
      <c r="M57" s="14" t="s">
        <v>4</v>
      </c>
      <c r="N57" s="14" t="s">
        <v>5</v>
      </c>
      <c r="O57" s="14" t="s">
        <v>6</v>
      </c>
      <c r="P57" s="14" t="s">
        <v>7</v>
      </c>
      <c r="Q57" s="6" t="s">
        <v>8</v>
      </c>
      <c r="R57" s="6" t="s">
        <v>9</v>
      </c>
      <c r="S57" s="2"/>
    </row>
    <row r="58" spans="1:20" ht="12.75" customHeight="1">
      <c r="A58" s="7"/>
      <c r="B58" s="16" t="s">
        <v>10</v>
      </c>
      <c r="C58" s="16" t="s">
        <v>11</v>
      </c>
      <c r="D58" s="16" t="s">
        <v>12</v>
      </c>
      <c r="E58" s="16" t="s">
        <v>13</v>
      </c>
      <c r="F58" s="16" t="s">
        <v>14</v>
      </c>
      <c r="G58" s="16" t="s">
        <v>15</v>
      </c>
      <c r="H58" s="16" t="s">
        <v>15</v>
      </c>
      <c r="I58" s="16" t="s">
        <v>16</v>
      </c>
      <c r="J58" s="16" t="s">
        <v>1</v>
      </c>
      <c r="K58" s="17" t="s">
        <v>10</v>
      </c>
      <c r="L58" s="16" t="s">
        <v>11</v>
      </c>
      <c r="M58" s="16" t="s">
        <v>12</v>
      </c>
      <c r="N58" s="16" t="s">
        <v>13</v>
      </c>
      <c r="O58" s="16" t="s">
        <v>14</v>
      </c>
      <c r="P58" s="16" t="s">
        <v>15</v>
      </c>
      <c r="Q58" s="6" t="s">
        <v>15</v>
      </c>
      <c r="R58" s="6" t="s">
        <v>16</v>
      </c>
      <c r="S58" s="6" t="s">
        <v>1</v>
      </c>
    </row>
    <row r="59" spans="1:20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21"/>
      <c r="K59" s="19"/>
      <c r="L59" s="18"/>
      <c r="M59" s="18"/>
      <c r="N59" s="18"/>
      <c r="O59" s="18"/>
      <c r="P59" s="18"/>
      <c r="Q59" s="21"/>
      <c r="R59" s="21"/>
      <c r="S59" s="21"/>
    </row>
    <row r="60" spans="1:20" ht="56.25" customHeight="1">
      <c r="A60" s="28" t="s">
        <v>50</v>
      </c>
      <c r="B60" s="7"/>
      <c r="C60" s="7"/>
      <c r="D60" s="7"/>
      <c r="E60" s="7"/>
      <c r="F60" s="7"/>
      <c r="G60" s="7"/>
      <c r="H60" s="7"/>
      <c r="I60" s="7"/>
      <c r="J60" s="2"/>
      <c r="K60" s="3"/>
      <c r="L60" s="7"/>
      <c r="M60" s="7"/>
      <c r="N60" s="7"/>
      <c r="O60" s="7"/>
      <c r="P60" s="7"/>
      <c r="Q60" s="2"/>
      <c r="R60" s="2"/>
      <c r="S60" s="2"/>
    </row>
    <row r="61" spans="1:20" ht="12.75" customHeight="1">
      <c r="A61" s="23"/>
      <c r="B61" s="7"/>
      <c r="C61" s="7"/>
      <c r="D61" s="7"/>
      <c r="E61" s="7"/>
      <c r="F61" s="7"/>
      <c r="G61" s="7"/>
      <c r="H61" s="7"/>
      <c r="I61" s="7"/>
      <c r="J61" s="2"/>
      <c r="K61" s="3"/>
      <c r="L61" s="7"/>
      <c r="M61" s="7"/>
      <c r="N61" s="7"/>
      <c r="O61" s="7"/>
      <c r="P61" s="7"/>
      <c r="Q61" s="2"/>
      <c r="R61" s="2"/>
      <c r="S61" s="2"/>
    </row>
    <row r="62" spans="1:20" ht="12.75" customHeight="1">
      <c r="A62" s="7" t="s">
        <v>51</v>
      </c>
      <c r="B62" s="33">
        <v>0</v>
      </c>
      <c r="C62" s="33">
        <v>246</v>
      </c>
      <c r="D62" s="33">
        <v>266</v>
      </c>
      <c r="E62" s="33">
        <v>257</v>
      </c>
      <c r="F62" s="33">
        <v>127</v>
      </c>
      <c r="G62" s="33">
        <v>39</v>
      </c>
      <c r="H62" s="33">
        <v>64</v>
      </c>
      <c r="I62" s="34"/>
      <c r="J62" s="27">
        <f t="shared" ref="J62:J81" si="7">SUM(B62:I62)</f>
        <v>999</v>
      </c>
      <c r="K62" s="34">
        <v>1</v>
      </c>
      <c r="L62" s="33">
        <v>249</v>
      </c>
      <c r="M62" s="33">
        <v>272</v>
      </c>
      <c r="N62" s="33">
        <v>281</v>
      </c>
      <c r="O62" s="33">
        <v>184</v>
      </c>
      <c r="P62" s="33">
        <v>81</v>
      </c>
      <c r="Q62" s="33">
        <v>145</v>
      </c>
      <c r="R62" s="34"/>
      <c r="S62" s="2">
        <f t="shared" ref="S62:S85" si="8">SUM(K62:R62)</f>
        <v>1213</v>
      </c>
      <c r="T62" s="7"/>
    </row>
    <row r="63" spans="1:20" ht="12.75" customHeight="1">
      <c r="A63" s="7" t="s">
        <v>86</v>
      </c>
      <c r="B63" s="33"/>
      <c r="C63" s="33"/>
      <c r="D63" s="33"/>
      <c r="E63" s="33"/>
      <c r="F63" s="33"/>
      <c r="G63" s="33"/>
      <c r="H63" s="33">
        <v>0</v>
      </c>
      <c r="I63" s="33"/>
      <c r="J63" s="27">
        <f>SUM(B63:I63)</f>
        <v>0</v>
      </c>
      <c r="K63" s="33"/>
      <c r="L63" s="33"/>
      <c r="M63" s="33"/>
      <c r="N63" s="33"/>
      <c r="O63" s="33"/>
      <c r="P63" s="33"/>
      <c r="Q63" s="33">
        <v>0</v>
      </c>
      <c r="R63" s="33"/>
      <c r="S63" s="2">
        <f t="shared" si="8"/>
        <v>0</v>
      </c>
      <c r="T63" s="7"/>
    </row>
    <row r="64" spans="1:20" ht="12.75" customHeight="1">
      <c r="A64" s="7" t="s">
        <v>87</v>
      </c>
      <c r="B64" s="33"/>
      <c r="C64" s="33"/>
      <c r="D64" s="33"/>
      <c r="E64" s="33"/>
      <c r="F64" s="33"/>
      <c r="G64" s="33"/>
      <c r="H64" s="33">
        <v>0</v>
      </c>
      <c r="I64" s="33"/>
      <c r="J64" s="27">
        <f>SUM(B64:I64)</f>
        <v>0</v>
      </c>
      <c r="K64" s="33"/>
      <c r="L64" s="33"/>
      <c r="M64" s="33"/>
      <c r="N64" s="33"/>
      <c r="O64" s="33"/>
      <c r="P64" s="33"/>
      <c r="Q64" s="33">
        <v>0</v>
      </c>
      <c r="R64" s="33"/>
      <c r="S64" s="2">
        <f t="shared" si="8"/>
        <v>0</v>
      </c>
      <c r="T64" s="7"/>
    </row>
    <row r="65" spans="1:20" ht="12.75" customHeight="1">
      <c r="A65" s="30" t="s">
        <v>52</v>
      </c>
      <c r="B65" s="31">
        <v>6</v>
      </c>
      <c r="C65" s="31">
        <v>517</v>
      </c>
      <c r="D65" s="31">
        <v>528</v>
      </c>
      <c r="E65" s="31">
        <v>221</v>
      </c>
      <c r="F65" s="31">
        <v>28</v>
      </c>
      <c r="G65" s="31">
        <v>4</v>
      </c>
      <c r="H65" s="31">
        <v>5</v>
      </c>
      <c r="I65" s="31">
        <v>0</v>
      </c>
      <c r="J65" s="27">
        <f t="shared" si="7"/>
        <v>1309</v>
      </c>
      <c r="K65" s="33">
        <v>11</v>
      </c>
      <c r="L65" s="31">
        <v>519</v>
      </c>
      <c r="M65" s="31">
        <v>532</v>
      </c>
      <c r="N65" s="31">
        <v>224</v>
      </c>
      <c r="O65" s="31">
        <v>31</v>
      </c>
      <c r="P65" s="31">
        <v>6</v>
      </c>
      <c r="Q65" s="31">
        <v>10</v>
      </c>
      <c r="R65" s="31">
        <v>1</v>
      </c>
      <c r="S65" s="2">
        <f t="shared" si="8"/>
        <v>1334</v>
      </c>
      <c r="T65" s="30"/>
    </row>
    <row r="66" spans="1:20" ht="12.75" customHeight="1">
      <c r="A66" s="7" t="s">
        <v>53</v>
      </c>
      <c r="B66" s="33"/>
      <c r="C66" s="33"/>
      <c r="D66" s="33"/>
      <c r="E66" s="33"/>
      <c r="F66" s="33"/>
      <c r="G66" s="33"/>
      <c r="H66" s="33">
        <v>0</v>
      </c>
      <c r="I66" s="33"/>
      <c r="J66" s="27">
        <f t="shared" si="7"/>
        <v>0</v>
      </c>
      <c r="K66" s="33"/>
      <c r="L66" s="33"/>
      <c r="M66" s="33"/>
      <c r="N66" s="33"/>
      <c r="O66" s="33"/>
      <c r="P66" s="33"/>
      <c r="Q66" s="33">
        <v>0</v>
      </c>
      <c r="R66" s="33"/>
      <c r="S66" s="2">
        <f t="shared" si="8"/>
        <v>0</v>
      </c>
      <c r="T66" s="7"/>
    </row>
    <row r="67" spans="1:20" ht="12.75" customHeight="1">
      <c r="A67" s="7" t="s">
        <v>54</v>
      </c>
      <c r="B67" s="33">
        <v>7</v>
      </c>
      <c r="C67" s="33">
        <v>344</v>
      </c>
      <c r="D67" s="33">
        <v>262</v>
      </c>
      <c r="E67" s="33">
        <v>91</v>
      </c>
      <c r="F67" s="33">
        <v>20</v>
      </c>
      <c r="G67" s="33">
        <v>9</v>
      </c>
      <c r="H67" s="33">
        <v>8</v>
      </c>
      <c r="I67" s="33"/>
      <c r="J67" s="27">
        <f t="shared" si="7"/>
        <v>741</v>
      </c>
      <c r="K67" s="33">
        <v>32</v>
      </c>
      <c r="L67" s="33">
        <v>349</v>
      </c>
      <c r="M67" s="33">
        <v>265</v>
      </c>
      <c r="N67" s="33">
        <v>100</v>
      </c>
      <c r="O67" s="33">
        <v>25</v>
      </c>
      <c r="P67" s="33">
        <v>16</v>
      </c>
      <c r="Q67" s="33">
        <v>23</v>
      </c>
      <c r="R67" s="34"/>
      <c r="S67" s="2">
        <f t="shared" si="8"/>
        <v>810</v>
      </c>
      <c r="T67" s="7"/>
    </row>
    <row r="68" spans="1:20" ht="12.75" customHeight="1">
      <c r="A68" s="7" t="s">
        <v>55</v>
      </c>
      <c r="B68" s="33"/>
      <c r="C68" s="33"/>
      <c r="D68" s="33"/>
      <c r="E68" s="33"/>
      <c r="F68" s="33"/>
      <c r="G68" s="33"/>
      <c r="H68" s="33">
        <v>0</v>
      </c>
      <c r="I68" s="33"/>
      <c r="J68" s="27">
        <f t="shared" si="7"/>
        <v>0</v>
      </c>
      <c r="K68" s="33"/>
      <c r="L68" s="33"/>
      <c r="M68" s="33"/>
      <c r="N68" s="33"/>
      <c r="O68" s="33"/>
      <c r="P68" s="33"/>
      <c r="Q68" s="33">
        <v>0</v>
      </c>
      <c r="R68" s="33"/>
      <c r="S68" s="2">
        <f t="shared" si="8"/>
        <v>0</v>
      </c>
      <c r="T68" s="7"/>
    </row>
    <row r="69" spans="1:20" ht="12.75" customHeight="1">
      <c r="A69" s="7" t="s">
        <v>56</v>
      </c>
      <c r="B69" s="33"/>
      <c r="C69" s="33"/>
      <c r="D69" s="33"/>
      <c r="E69" s="33"/>
      <c r="F69" s="33"/>
      <c r="G69" s="33"/>
      <c r="H69" s="33">
        <v>0</v>
      </c>
      <c r="I69" s="33"/>
      <c r="J69" s="27">
        <f t="shared" si="7"/>
        <v>0</v>
      </c>
      <c r="K69" s="33"/>
      <c r="L69" s="33"/>
      <c r="M69" s="33"/>
      <c r="N69" s="33"/>
      <c r="O69" s="33"/>
      <c r="P69" s="33"/>
      <c r="Q69" s="33">
        <v>0</v>
      </c>
      <c r="R69" s="33"/>
      <c r="S69" s="2">
        <f t="shared" si="8"/>
        <v>0</v>
      </c>
      <c r="T69" s="7"/>
    </row>
    <row r="70" spans="1:20" ht="12.75" customHeight="1">
      <c r="A70" s="7" t="s">
        <v>57</v>
      </c>
      <c r="B70" s="33">
        <v>6</v>
      </c>
      <c r="C70" s="33">
        <v>302</v>
      </c>
      <c r="D70" s="33">
        <v>324</v>
      </c>
      <c r="E70" s="33">
        <v>267</v>
      </c>
      <c r="F70" s="33">
        <v>205</v>
      </c>
      <c r="G70" s="33">
        <v>120</v>
      </c>
      <c r="H70" s="33">
        <v>292</v>
      </c>
      <c r="I70" s="33">
        <v>0</v>
      </c>
      <c r="J70" s="27">
        <f t="shared" si="7"/>
        <v>1516</v>
      </c>
      <c r="K70" s="33">
        <v>9</v>
      </c>
      <c r="L70" s="33">
        <v>307</v>
      </c>
      <c r="M70" s="33">
        <v>335</v>
      </c>
      <c r="N70" s="33">
        <v>310</v>
      </c>
      <c r="O70" s="33">
        <v>331</v>
      </c>
      <c r="P70" s="33">
        <v>224</v>
      </c>
      <c r="Q70" s="33">
        <v>564</v>
      </c>
      <c r="R70" s="33">
        <v>4</v>
      </c>
      <c r="S70" s="2">
        <f t="shared" si="8"/>
        <v>2084</v>
      </c>
      <c r="T70" s="7"/>
    </row>
    <row r="71" spans="1:20" ht="12.75" customHeight="1">
      <c r="A71" s="7" t="s">
        <v>58</v>
      </c>
      <c r="B71" s="33">
        <v>1</v>
      </c>
      <c r="C71" s="33">
        <v>250</v>
      </c>
      <c r="D71" s="33">
        <v>260</v>
      </c>
      <c r="E71" s="33">
        <v>169</v>
      </c>
      <c r="F71" s="33">
        <v>56</v>
      </c>
      <c r="G71" s="33">
        <v>28</v>
      </c>
      <c r="H71" s="33">
        <v>66</v>
      </c>
      <c r="I71" s="33">
        <v>2</v>
      </c>
      <c r="J71" s="27">
        <f t="shared" si="7"/>
        <v>832</v>
      </c>
      <c r="K71" s="33">
        <v>100</v>
      </c>
      <c r="L71" s="33">
        <v>320</v>
      </c>
      <c r="M71" s="33">
        <v>261</v>
      </c>
      <c r="N71" s="33">
        <v>182</v>
      </c>
      <c r="O71" s="33">
        <v>71</v>
      </c>
      <c r="P71" s="33">
        <v>35</v>
      </c>
      <c r="Q71" s="33">
        <v>86</v>
      </c>
      <c r="R71" s="33">
        <v>2</v>
      </c>
      <c r="S71" s="2">
        <f t="shared" si="8"/>
        <v>1057</v>
      </c>
      <c r="T71" s="7"/>
    </row>
    <row r="72" spans="1:20" ht="12.75" customHeight="1">
      <c r="A72" s="7" t="s">
        <v>59</v>
      </c>
      <c r="B72" s="33">
        <v>5</v>
      </c>
      <c r="C72" s="33">
        <v>1260</v>
      </c>
      <c r="D72" s="33">
        <v>1491</v>
      </c>
      <c r="E72" s="33">
        <v>1339</v>
      </c>
      <c r="F72" s="33">
        <v>628</v>
      </c>
      <c r="G72" s="33">
        <v>412</v>
      </c>
      <c r="H72" s="33">
        <v>794</v>
      </c>
      <c r="I72" s="34">
        <v>47</v>
      </c>
      <c r="J72" s="27">
        <f t="shared" si="7"/>
        <v>5976</v>
      </c>
      <c r="K72" s="33">
        <v>11</v>
      </c>
      <c r="L72" s="33">
        <v>1285</v>
      </c>
      <c r="M72" s="33">
        <v>1513</v>
      </c>
      <c r="N72" s="33">
        <v>1398</v>
      </c>
      <c r="O72" s="33">
        <v>708</v>
      </c>
      <c r="P72" s="33">
        <v>457</v>
      </c>
      <c r="Q72" s="33">
        <v>872</v>
      </c>
      <c r="R72" s="33">
        <v>88</v>
      </c>
      <c r="S72" s="2">
        <f t="shared" si="8"/>
        <v>6332</v>
      </c>
      <c r="T72" s="7"/>
    </row>
    <row r="73" spans="1:20" ht="12.75" customHeight="1">
      <c r="A73" s="7" t="s">
        <v>60</v>
      </c>
      <c r="B73" s="31"/>
      <c r="C73" s="31"/>
      <c r="D73" s="31"/>
      <c r="E73" s="31"/>
      <c r="F73" s="31"/>
      <c r="G73" s="31"/>
      <c r="H73" s="31">
        <v>0</v>
      </c>
      <c r="I73" s="31"/>
      <c r="J73" s="27">
        <f t="shared" si="7"/>
        <v>0</v>
      </c>
      <c r="K73" s="33"/>
      <c r="L73" s="33"/>
      <c r="M73" s="33"/>
      <c r="N73" s="33"/>
      <c r="O73" s="33"/>
      <c r="P73" s="33"/>
      <c r="Q73" s="33">
        <v>0</v>
      </c>
      <c r="R73" s="34"/>
      <c r="S73" s="2">
        <f t="shared" si="8"/>
        <v>0</v>
      </c>
      <c r="T73" s="7"/>
    </row>
    <row r="74" spans="1:20" ht="12.75" customHeight="1">
      <c r="A74" s="30" t="s">
        <v>61</v>
      </c>
      <c r="B74" s="34">
        <v>25</v>
      </c>
      <c r="C74" s="34">
        <v>279</v>
      </c>
      <c r="D74" s="34">
        <v>372</v>
      </c>
      <c r="E74" s="34">
        <v>288</v>
      </c>
      <c r="F74" s="34">
        <v>119</v>
      </c>
      <c r="G74" s="34">
        <v>44</v>
      </c>
      <c r="H74" s="34">
        <v>90</v>
      </c>
      <c r="I74" s="34">
        <v>12</v>
      </c>
      <c r="J74" s="35">
        <f t="shared" si="7"/>
        <v>1229</v>
      </c>
      <c r="K74" s="34">
        <v>1457</v>
      </c>
      <c r="L74" s="34">
        <v>624</v>
      </c>
      <c r="M74" s="34">
        <v>394</v>
      </c>
      <c r="N74" s="34">
        <v>341</v>
      </c>
      <c r="O74" s="34">
        <v>183</v>
      </c>
      <c r="P74" s="34">
        <v>76</v>
      </c>
      <c r="Q74" s="34">
        <v>169</v>
      </c>
      <c r="R74" s="34">
        <v>32</v>
      </c>
      <c r="S74" s="36">
        <f t="shared" si="8"/>
        <v>3276</v>
      </c>
      <c r="T74" s="30"/>
    </row>
    <row r="75" spans="1:20" ht="12.75" customHeight="1">
      <c r="A75" s="30" t="s">
        <v>62</v>
      </c>
      <c r="B75" s="34">
        <v>27</v>
      </c>
      <c r="C75" s="34">
        <v>502</v>
      </c>
      <c r="D75" s="34">
        <v>490</v>
      </c>
      <c r="E75" s="34">
        <v>249</v>
      </c>
      <c r="F75" s="34">
        <v>48</v>
      </c>
      <c r="G75" s="34">
        <v>20</v>
      </c>
      <c r="H75" s="34">
        <v>32</v>
      </c>
      <c r="I75" s="34">
        <v>19</v>
      </c>
      <c r="J75" s="35">
        <f t="shared" si="7"/>
        <v>1387</v>
      </c>
      <c r="K75" s="34">
        <v>245</v>
      </c>
      <c r="L75" s="34">
        <v>573</v>
      </c>
      <c r="M75" s="34">
        <v>492</v>
      </c>
      <c r="N75" s="34">
        <v>261</v>
      </c>
      <c r="O75" s="34">
        <v>54</v>
      </c>
      <c r="P75" s="34">
        <v>26</v>
      </c>
      <c r="Q75" s="34">
        <v>41</v>
      </c>
      <c r="R75" s="34">
        <v>35</v>
      </c>
      <c r="S75" s="36">
        <f t="shared" si="8"/>
        <v>1727</v>
      </c>
      <c r="T75" s="30"/>
    </row>
    <row r="76" spans="1:20" ht="12.75" customHeight="1">
      <c r="A76" s="30" t="s">
        <v>63</v>
      </c>
      <c r="B76" s="34"/>
      <c r="C76" s="34"/>
      <c r="D76" s="34"/>
      <c r="E76" s="34"/>
      <c r="F76" s="34"/>
      <c r="G76" s="34"/>
      <c r="H76" s="34">
        <v>0</v>
      </c>
      <c r="I76" s="34"/>
      <c r="J76" s="35">
        <f t="shared" si="7"/>
        <v>0</v>
      </c>
      <c r="K76" s="34"/>
      <c r="L76" s="34"/>
      <c r="M76" s="34"/>
      <c r="N76" s="34"/>
      <c r="O76" s="34"/>
      <c r="P76" s="34"/>
      <c r="Q76" s="34">
        <v>0</v>
      </c>
      <c r="R76" s="34"/>
      <c r="S76" s="36">
        <f t="shared" si="8"/>
        <v>0</v>
      </c>
      <c r="T76" s="30"/>
    </row>
    <row r="77" spans="1:20" ht="12.75" customHeight="1">
      <c r="A77" s="30" t="s">
        <v>64</v>
      </c>
      <c r="B77" s="34">
        <v>9</v>
      </c>
      <c r="C77" s="34">
        <v>588</v>
      </c>
      <c r="D77" s="34">
        <v>592</v>
      </c>
      <c r="E77" s="34">
        <v>161</v>
      </c>
      <c r="F77" s="34">
        <v>49</v>
      </c>
      <c r="G77" s="34">
        <v>18</v>
      </c>
      <c r="H77" s="34">
        <v>18</v>
      </c>
      <c r="I77" s="34"/>
      <c r="J77" s="35">
        <f t="shared" si="7"/>
        <v>1435</v>
      </c>
      <c r="K77" s="34">
        <v>496</v>
      </c>
      <c r="L77" s="34">
        <v>704</v>
      </c>
      <c r="M77" s="34">
        <v>633</v>
      </c>
      <c r="N77" s="34">
        <v>218</v>
      </c>
      <c r="O77" s="34">
        <v>78</v>
      </c>
      <c r="P77" s="34">
        <v>40</v>
      </c>
      <c r="Q77" s="34">
        <v>73</v>
      </c>
      <c r="R77" s="34"/>
      <c r="S77" s="36">
        <f t="shared" si="8"/>
        <v>2242</v>
      </c>
      <c r="T77" s="30"/>
    </row>
    <row r="78" spans="1:20" ht="12.75" customHeight="1">
      <c r="A78" s="30" t="s">
        <v>65</v>
      </c>
      <c r="B78" s="34">
        <v>60</v>
      </c>
      <c r="C78" s="34">
        <v>2840</v>
      </c>
      <c r="D78" s="34">
        <v>2608</v>
      </c>
      <c r="E78" s="34">
        <v>680</v>
      </c>
      <c r="F78" s="34">
        <v>148</v>
      </c>
      <c r="G78" s="34">
        <v>62</v>
      </c>
      <c r="H78" s="34">
        <v>102</v>
      </c>
      <c r="I78" s="34"/>
      <c r="J78" s="35">
        <f t="shared" si="7"/>
        <v>6500</v>
      </c>
      <c r="K78" s="34">
        <v>3487</v>
      </c>
      <c r="L78" s="34">
        <v>3410</v>
      </c>
      <c r="M78" s="34">
        <v>2636</v>
      </c>
      <c r="N78" s="34">
        <v>792</v>
      </c>
      <c r="O78" s="34">
        <v>274</v>
      </c>
      <c r="P78" s="34">
        <v>179</v>
      </c>
      <c r="Q78" s="34">
        <v>409</v>
      </c>
      <c r="R78" s="34"/>
      <c r="S78" s="36">
        <f t="shared" si="8"/>
        <v>11187</v>
      </c>
      <c r="T78" s="30"/>
    </row>
    <row r="79" spans="1:20" ht="12.75" customHeight="1">
      <c r="A79" s="7" t="s">
        <v>66</v>
      </c>
      <c r="B79" s="33">
        <v>13</v>
      </c>
      <c r="C79" s="33">
        <v>644</v>
      </c>
      <c r="D79" s="33">
        <v>666</v>
      </c>
      <c r="E79" s="33">
        <v>335</v>
      </c>
      <c r="F79" s="33">
        <v>99</v>
      </c>
      <c r="G79" s="33">
        <v>48</v>
      </c>
      <c r="H79" s="33">
        <v>76</v>
      </c>
      <c r="I79" s="33">
        <v>0</v>
      </c>
      <c r="J79" s="27">
        <f t="shared" si="7"/>
        <v>1881</v>
      </c>
      <c r="K79" s="34">
        <v>169</v>
      </c>
      <c r="L79" s="34">
        <v>754</v>
      </c>
      <c r="M79" s="34">
        <v>746</v>
      </c>
      <c r="N79" s="34">
        <v>470</v>
      </c>
      <c r="O79" s="34">
        <v>243</v>
      </c>
      <c r="P79" s="34">
        <v>144</v>
      </c>
      <c r="Q79" s="34">
        <v>272</v>
      </c>
      <c r="R79" s="34">
        <v>5</v>
      </c>
      <c r="S79" s="36">
        <f t="shared" si="8"/>
        <v>2803</v>
      </c>
      <c r="T79" s="7"/>
    </row>
    <row r="80" spans="1:20" ht="12.75" customHeight="1">
      <c r="A80" s="30" t="s">
        <v>67</v>
      </c>
      <c r="B80" s="34"/>
      <c r="C80" s="34"/>
      <c r="D80" s="34"/>
      <c r="E80" s="34"/>
      <c r="F80" s="34"/>
      <c r="G80" s="34"/>
      <c r="H80" s="34">
        <v>0</v>
      </c>
      <c r="I80" s="34"/>
      <c r="J80" s="35">
        <f t="shared" si="7"/>
        <v>0</v>
      </c>
      <c r="K80" s="34"/>
      <c r="L80" s="34"/>
      <c r="M80" s="34"/>
      <c r="N80" s="34"/>
      <c r="O80" s="34"/>
      <c r="P80" s="34"/>
      <c r="Q80" s="34">
        <v>0</v>
      </c>
      <c r="R80" s="34"/>
      <c r="S80" s="36">
        <f t="shared" si="8"/>
        <v>0</v>
      </c>
      <c r="T80" s="30"/>
    </row>
    <row r="81" spans="1:151" ht="12.75" customHeight="1">
      <c r="A81" s="30" t="s">
        <v>68</v>
      </c>
      <c r="B81" s="34">
        <v>57</v>
      </c>
      <c r="C81" s="34">
        <v>2512</v>
      </c>
      <c r="D81" s="34">
        <v>2929</v>
      </c>
      <c r="E81" s="34">
        <v>490</v>
      </c>
      <c r="F81" s="34">
        <v>28</v>
      </c>
      <c r="G81" s="34">
        <v>13</v>
      </c>
      <c r="H81" s="34">
        <v>8</v>
      </c>
      <c r="I81" s="34"/>
      <c r="J81" s="35">
        <f t="shared" si="7"/>
        <v>6037</v>
      </c>
      <c r="K81" s="34">
        <v>72</v>
      </c>
      <c r="L81" s="34">
        <v>2575</v>
      </c>
      <c r="M81" s="34">
        <v>2968</v>
      </c>
      <c r="N81" s="34">
        <v>597</v>
      </c>
      <c r="O81" s="34">
        <v>204</v>
      </c>
      <c r="P81" s="34">
        <v>148</v>
      </c>
      <c r="Q81" s="34">
        <v>421</v>
      </c>
      <c r="R81" s="34"/>
      <c r="S81" s="36">
        <f t="shared" si="8"/>
        <v>6985</v>
      </c>
      <c r="T81" s="30"/>
    </row>
    <row r="82" spans="1:151" ht="12.75" customHeight="1">
      <c r="A82" s="7" t="s">
        <v>82</v>
      </c>
      <c r="B82" s="34">
        <v>5</v>
      </c>
      <c r="C82" s="33">
        <v>678</v>
      </c>
      <c r="D82" s="33">
        <v>929</v>
      </c>
      <c r="E82" s="33">
        <v>557</v>
      </c>
      <c r="F82" s="33">
        <v>219</v>
      </c>
      <c r="G82" s="33">
        <v>92</v>
      </c>
      <c r="H82" s="33">
        <v>142</v>
      </c>
      <c r="I82" s="33">
        <v>80</v>
      </c>
      <c r="J82" s="27">
        <f>SUM(B82:I82)</f>
        <v>2702</v>
      </c>
      <c r="K82" s="33">
        <v>5</v>
      </c>
      <c r="L82" s="33">
        <v>702</v>
      </c>
      <c r="M82" s="33">
        <v>995</v>
      </c>
      <c r="N82" s="33">
        <v>743</v>
      </c>
      <c r="O82" s="33">
        <v>489</v>
      </c>
      <c r="P82" s="33">
        <v>273</v>
      </c>
      <c r="Q82" s="33">
        <v>669</v>
      </c>
      <c r="R82" s="33">
        <v>80</v>
      </c>
      <c r="S82" s="2">
        <f t="shared" si="8"/>
        <v>3956</v>
      </c>
      <c r="T82" s="7"/>
      <c r="EU82" s="8">
        <v>51.2</v>
      </c>
    </row>
    <row r="83" spans="1:151" ht="12.75" customHeight="1">
      <c r="A83" s="7" t="s">
        <v>83</v>
      </c>
      <c r="B83" s="33">
        <v>2</v>
      </c>
      <c r="C83" s="33">
        <v>340</v>
      </c>
      <c r="D83" s="33">
        <v>450</v>
      </c>
      <c r="E83" s="33">
        <v>176</v>
      </c>
      <c r="F83" s="33">
        <v>12</v>
      </c>
      <c r="G83" s="33">
        <v>2</v>
      </c>
      <c r="H83" s="33">
        <v>5</v>
      </c>
      <c r="I83" s="33"/>
      <c r="J83" s="27">
        <f>SUM(B83:I83)</f>
        <v>987</v>
      </c>
      <c r="K83" s="33">
        <v>2</v>
      </c>
      <c r="L83" s="33">
        <v>344</v>
      </c>
      <c r="M83" s="33">
        <v>456</v>
      </c>
      <c r="N83" s="33">
        <v>179</v>
      </c>
      <c r="O83" s="33">
        <v>12</v>
      </c>
      <c r="P83" s="33">
        <v>2</v>
      </c>
      <c r="Q83" s="33">
        <v>5</v>
      </c>
      <c r="R83" s="33"/>
      <c r="S83" s="2">
        <f t="shared" si="8"/>
        <v>1000</v>
      </c>
      <c r="T83" s="7"/>
    </row>
    <row r="84" spans="1:151" ht="12.75" customHeight="1">
      <c r="A84" s="30" t="s">
        <v>84</v>
      </c>
      <c r="B84" s="2"/>
      <c r="C84" s="22"/>
      <c r="D84" s="22"/>
      <c r="E84" s="22"/>
      <c r="F84" s="22"/>
      <c r="G84" s="22"/>
      <c r="H84" s="22">
        <v>0</v>
      </c>
      <c r="I84" s="22"/>
      <c r="J84" s="27">
        <f>SUM(B84:I84)</f>
        <v>0</v>
      </c>
      <c r="K84" s="33"/>
      <c r="L84" s="32"/>
      <c r="M84" s="32"/>
      <c r="N84" s="32"/>
      <c r="O84" s="32"/>
      <c r="P84" s="32"/>
      <c r="Q84" s="32">
        <v>0</v>
      </c>
      <c r="R84" s="32"/>
      <c r="S84" s="2">
        <f t="shared" si="8"/>
        <v>0</v>
      </c>
      <c r="T84" s="30"/>
    </row>
    <row r="85" spans="1:151" ht="12.75" customHeight="1">
      <c r="A85" s="7" t="s">
        <v>69</v>
      </c>
      <c r="B85" s="33">
        <v>7</v>
      </c>
      <c r="C85" s="33">
        <v>340</v>
      </c>
      <c r="D85" s="33">
        <v>317</v>
      </c>
      <c r="E85" s="33">
        <v>112</v>
      </c>
      <c r="F85" s="33">
        <v>17</v>
      </c>
      <c r="G85" s="33">
        <v>7</v>
      </c>
      <c r="H85" s="33">
        <v>26</v>
      </c>
      <c r="I85" s="33">
        <v>6</v>
      </c>
      <c r="J85" s="27">
        <f>SUM(B85:I85)</f>
        <v>832</v>
      </c>
      <c r="K85" s="33">
        <v>9</v>
      </c>
      <c r="L85" s="33">
        <v>342</v>
      </c>
      <c r="M85" s="33">
        <v>323</v>
      </c>
      <c r="N85" s="33">
        <v>130</v>
      </c>
      <c r="O85" s="33">
        <v>57</v>
      </c>
      <c r="P85" s="33">
        <v>34</v>
      </c>
      <c r="Q85" s="33">
        <v>107</v>
      </c>
      <c r="R85" s="33">
        <v>6</v>
      </c>
      <c r="S85" s="2">
        <f t="shared" si="8"/>
        <v>1008</v>
      </c>
      <c r="T85" s="7"/>
    </row>
    <row r="86" spans="1:151" ht="12.75" customHeight="1">
      <c r="A86" s="30" t="s">
        <v>28</v>
      </c>
      <c r="B86" s="36">
        <f>SUM(B62:B85)</f>
        <v>230</v>
      </c>
      <c r="C86" s="36">
        <f t="shared" ref="C86:S86" si="9">SUM(C62:C85)</f>
        <v>11642</v>
      </c>
      <c r="D86" s="36">
        <f t="shared" si="9"/>
        <v>12484</v>
      </c>
      <c r="E86" s="36">
        <f t="shared" si="9"/>
        <v>5392</v>
      </c>
      <c r="F86" s="36">
        <f t="shared" si="9"/>
        <v>1803</v>
      </c>
      <c r="G86" s="36">
        <f t="shared" si="9"/>
        <v>918</v>
      </c>
      <c r="H86" s="36">
        <f t="shared" si="9"/>
        <v>1728</v>
      </c>
      <c r="I86" s="36">
        <f t="shared" si="9"/>
        <v>166</v>
      </c>
      <c r="J86" s="36">
        <f t="shared" si="9"/>
        <v>34363</v>
      </c>
      <c r="K86" s="36">
        <f t="shared" si="9"/>
        <v>6106</v>
      </c>
      <c r="L86" s="36">
        <f t="shared" si="9"/>
        <v>13057</v>
      </c>
      <c r="M86" s="36">
        <f t="shared" si="9"/>
        <v>12821</v>
      </c>
      <c r="N86" s="36">
        <f t="shared" si="9"/>
        <v>6226</v>
      </c>
      <c r="O86" s="36">
        <f t="shared" si="9"/>
        <v>2944</v>
      </c>
      <c r="P86" s="36">
        <f t="shared" si="9"/>
        <v>1741</v>
      </c>
      <c r="Q86" s="36">
        <f t="shared" si="9"/>
        <v>3866</v>
      </c>
      <c r="R86" s="36">
        <f t="shared" si="9"/>
        <v>253</v>
      </c>
      <c r="S86" s="36">
        <f t="shared" si="9"/>
        <v>47014</v>
      </c>
    </row>
    <row r="87" spans="1:151" ht="12.75" customHeight="1">
      <c r="A87" s="7"/>
      <c r="B87" s="2"/>
      <c r="C87" s="2"/>
      <c r="D87" s="2"/>
      <c r="E87" s="2"/>
      <c r="F87" s="2"/>
      <c r="G87" s="2"/>
      <c r="H87" s="2"/>
      <c r="I87" s="2"/>
      <c r="J87" s="27"/>
      <c r="K87" s="25"/>
      <c r="L87" s="7"/>
      <c r="M87" s="2"/>
      <c r="N87" s="2"/>
      <c r="O87" s="2"/>
      <c r="P87" s="2"/>
      <c r="Q87" s="2"/>
      <c r="R87" s="2"/>
      <c r="S87" s="2"/>
    </row>
    <row r="88" spans="1:151" ht="52.5" customHeight="1">
      <c r="A88" s="28" t="s">
        <v>70</v>
      </c>
      <c r="B88" s="2"/>
      <c r="C88" s="2"/>
      <c r="D88" s="2"/>
      <c r="E88" s="2"/>
      <c r="F88" s="2"/>
      <c r="G88" s="2"/>
      <c r="H88" s="2"/>
      <c r="I88" s="2"/>
      <c r="J88" s="27"/>
      <c r="K88" s="25"/>
      <c r="L88" s="7"/>
      <c r="M88" s="2"/>
      <c r="N88" s="2"/>
      <c r="O88" s="2"/>
      <c r="P88" s="2"/>
      <c r="Q88" s="2"/>
      <c r="R88" s="2"/>
      <c r="S88" s="2"/>
    </row>
    <row r="89" spans="1:151" ht="12.75" customHeight="1">
      <c r="A89" s="23"/>
      <c r="B89" s="2"/>
      <c r="C89" s="2"/>
      <c r="D89" s="2"/>
      <c r="E89" s="2"/>
      <c r="F89" s="2"/>
      <c r="G89" s="2"/>
      <c r="H89" s="2"/>
      <c r="I89" s="2"/>
      <c r="J89" s="27"/>
      <c r="K89" s="25"/>
      <c r="L89" s="7"/>
      <c r="M89" s="2"/>
      <c r="N89" s="2"/>
      <c r="O89" s="2"/>
      <c r="P89" s="2"/>
      <c r="Q89" s="2"/>
      <c r="R89" s="2"/>
      <c r="S89" s="2"/>
    </row>
    <row r="90" spans="1:151" ht="12.75" customHeight="1">
      <c r="A90" s="7" t="s">
        <v>71</v>
      </c>
      <c r="B90" s="33">
        <v>5</v>
      </c>
      <c r="C90" s="33">
        <v>251</v>
      </c>
      <c r="D90" s="33">
        <v>66</v>
      </c>
      <c r="E90" s="33">
        <v>5</v>
      </c>
      <c r="F90" s="33">
        <v>1</v>
      </c>
      <c r="G90" s="33"/>
      <c r="H90" s="33">
        <v>0</v>
      </c>
      <c r="I90" s="34"/>
      <c r="J90" s="27">
        <f>SUM(B90:I90)</f>
        <v>328</v>
      </c>
      <c r="K90" s="33">
        <v>7</v>
      </c>
      <c r="L90" s="33">
        <v>251</v>
      </c>
      <c r="M90" s="33">
        <v>67</v>
      </c>
      <c r="N90" s="33">
        <v>5</v>
      </c>
      <c r="O90" s="33">
        <v>1</v>
      </c>
      <c r="P90" s="34"/>
      <c r="Q90" s="33">
        <v>0</v>
      </c>
      <c r="R90" s="34"/>
      <c r="S90" s="2">
        <f>SUM(K90:R90)</f>
        <v>331</v>
      </c>
    </row>
    <row r="91" spans="1:151" ht="12.75" customHeight="1">
      <c r="A91" s="30" t="s">
        <v>72</v>
      </c>
      <c r="B91" s="2"/>
      <c r="C91" s="2"/>
      <c r="D91" s="2"/>
      <c r="E91" s="2"/>
      <c r="F91" s="2"/>
      <c r="G91" s="2"/>
      <c r="H91" s="2"/>
      <c r="I91" s="2"/>
      <c r="J91" s="27">
        <f>SUM(B91:I91)</f>
        <v>0</v>
      </c>
      <c r="K91" s="31"/>
      <c r="L91" s="31"/>
      <c r="M91" s="31"/>
      <c r="N91" s="31"/>
      <c r="O91" s="31"/>
      <c r="P91" s="31"/>
      <c r="Q91" s="31"/>
      <c r="R91" s="31"/>
      <c r="S91" s="2">
        <f>SUM(K91:R91)</f>
        <v>0</v>
      </c>
    </row>
    <row r="92" spans="1:151" ht="12.75" customHeight="1">
      <c r="A92" s="30" t="s">
        <v>28</v>
      </c>
      <c r="B92" s="2">
        <f t="shared" ref="B92:R92" si="10">SUM(B90:B91)</f>
        <v>5</v>
      </c>
      <c r="C92" s="2">
        <f t="shared" si="10"/>
        <v>251</v>
      </c>
      <c r="D92" s="2">
        <f t="shared" si="10"/>
        <v>66</v>
      </c>
      <c r="E92" s="2">
        <f t="shared" si="10"/>
        <v>5</v>
      </c>
      <c r="F92" s="2">
        <f t="shared" si="10"/>
        <v>1</v>
      </c>
      <c r="G92" s="2">
        <f t="shared" si="10"/>
        <v>0</v>
      </c>
      <c r="H92" s="2">
        <f t="shared" si="10"/>
        <v>0</v>
      </c>
      <c r="I92" s="2">
        <f t="shared" si="10"/>
        <v>0</v>
      </c>
      <c r="J92" s="27">
        <f t="shared" si="10"/>
        <v>328</v>
      </c>
      <c r="K92" s="25">
        <f t="shared" si="10"/>
        <v>7</v>
      </c>
      <c r="L92" s="2">
        <f t="shared" si="10"/>
        <v>251</v>
      </c>
      <c r="M92" s="2">
        <f t="shared" si="10"/>
        <v>67</v>
      </c>
      <c r="N92" s="2">
        <f t="shared" si="10"/>
        <v>5</v>
      </c>
      <c r="O92" s="2">
        <f t="shared" si="10"/>
        <v>1</v>
      </c>
      <c r="P92" s="2">
        <f t="shared" si="10"/>
        <v>0</v>
      </c>
      <c r="Q92" s="2">
        <f t="shared" si="10"/>
        <v>0</v>
      </c>
      <c r="R92" s="2">
        <f t="shared" si="10"/>
        <v>0</v>
      </c>
      <c r="S92" s="2">
        <f>SUM(K92:R92)</f>
        <v>331</v>
      </c>
    </row>
    <row r="93" spans="1:151" ht="12.75" customHeight="1">
      <c r="A93" s="7"/>
      <c r="B93" s="2"/>
      <c r="C93" s="2"/>
      <c r="D93" s="2"/>
      <c r="E93" s="2"/>
      <c r="F93" s="2"/>
      <c r="G93" s="2"/>
      <c r="H93" s="2"/>
      <c r="I93" s="2"/>
      <c r="J93" s="27"/>
      <c r="K93" s="25"/>
      <c r="L93" s="7"/>
      <c r="M93" s="2"/>
      <c r="N93" s="2"/>
      <c r="O93" s="2"/>
      <c r="P93" s="2"/>
      <c r="Q93" s="2"/>
      <c r="R93" s="2"/>
      <c r="S93" s="2"/>
    </row>
    <row r="94" spans="1:151" ht="20.100000000000001" customHeight="1">
      <c r="A94" s="40" t="s">
        <v>73</v>
      </c>
      <c r="B94" s="36">
        <f>SUM(B92,B86)</f>
        <v>235</v>
      </c>
      <c r="C94" s="36">
        <f t="shared" ref="C94:S94" si="11">SUM(C92,C86)</f>
        <v>11893</v>
      </c>
      <c r="D94" s="36">
        <f t="shared" si="11"/>
        <v>12550</v>
      </c>
      <c r="E94" s="36">
        <f t="shared" si="11"/>
        <v>5397</v>
      </c>
      <c r="F94" s="36">
        <f t="shared" si="11"/>
        <v>1804</v>
      </c>
      <c r="G94" s="36">
        <f t="shared" si="11"/>
        <v>918</v>
      </c>
      <c r="H94" s="36">
        <f t="shared" si="11"/>
        <v>1728</v>
      </c>
      <c r="I94" s="36">
        <f t="shared" si="11"/>
        <v>166</v>
      </c>
      <c r="J94" s="35">
        <f t="shared" si="11"/>
        <v>34691</v>
      </c>
      <c r="K94" s="36">
        <f t="shared" si="11"/>
        <v>6113</v>
      </c>
      <c r="L94" s="36">
        <f t="shared" si="11"/>
        <v>13308</v>
      </c>
      <c r="M94" s="36">
        <f t="shared" si="11"/>
        <v>12888</v>
      </c>
      <c r="N94" s="36">
        <f t="shared" si="11"/>
        <v>6231</v>
      </c>
      <c r="O94" s="36">
        <f t="shared" si="11"/>
        <v>2945</v>
      </c>
      <c r="P94" s="36">
        <f t="shared" si="11"/>
        <v>1741</v>
      </c>
      <c r="Q94" s="36">
        <f t="shared" si="11"/>
        <v>3866</v>
      </c>
      <c r="R94" s="36">
        <f t="shared" si="11"/>
        <v>253</v>
      </c>
      <c r="S94" s="36">
        <f t="shared" si="11"/>
        <v>47345</v>
      </c>
    </row>
    <row r="95" spans="1:151" ht="12.75" customHeight="1">
      <c r="A95" s="30"/>
      <c r="B95" s="36"/>
      <c r="C95" s="2"/>
      <c r="D95" s="2"/>
      <c r="E95" s="2"/>
      <c r="F95" s="2"/>
      <c r="G95" s="2"/>
      <c r="H95" s="2"/>
      <c r="I95" s="2"/>
      <c r="J95" s="27"/>
      <c r="K95" s="25"/>
      <c r="L95" s="7"/>
      <c r="M95" s="2"/>
      <c r="N95" s="2"/>
      <c r="O95" s="2"/>
      <c r="P95" s="2"/>
      <c r="Q95" s="2"/>
      <c r="R95" s="2"/>
      <c r="S95" s="2"/>
    </row>
    <row r="96" spans="1:151" ht="12.75" customHeight="1" thickBot="1">
      <c r="A96" s="38" t="s">
        <v>74</v>
      </c>
      <c r="B96" s="39">
        <f>SUM(B94,B50)</f>
        <v>1257</v>
      </c>
      <c r="C96" s="39">
        <f t="shared" ref="C96:S96" si="12">SUM(C94,C50)</f>
        <v>60057</v>
      </c>
      <c r="D96" s="39">
        <f t="shared" si="12"/>
        <v>53678</v>
      </c>
      <c r="E96" s="39">
        <f t="shared" si="12"/>
        <v>26102</v>
      </c>
      <c r="F96" s="39">
        <f t="shared" si="12"/>
        <v>9679</v>
      </c>
      <c r="G96" s="39">
        <f t="shared" si="12"/>
        <v>4245</v>
      </c>
      <c r="H96" s="39">
        <f t="shared" si="12"/>
        <v>6712</v>
      </c>
      <c r="I96" s="39">
        <f t="shared" si="12"/>
        <v>270</v>
      </c>
      <c r="J96" s="41">
        <f t="shared" si="12"/>
        <v>162000</v>
      </c>
      <c r="K96" s="39">
        <f t="shared" si="12"/>
        <v>18838</v>
      </c>
      <c r="L96" s="39">
        <f t="shared" si="12"/>
        <v>69389</v>
      </c>
      <c r="M96" s="39">
        <f t="shared" si="12"/>
        <v>62258</v>
      </c>
      <c r="N96" s="39">
        <f t="shared" si="12"/>
        <v>37994</v>
      </c>
      <c r="O96" s="39">
        <f t="shared" si="12"/>
        <v>21554</v>
      </c>
      <c r="P96" s="39">
        <f t="shared" si="12"/>
        <v>11363</v>
      </c>
      <c r="Q96" s="39">
        <f t="shared" si="12"/>
        <v>23551</v>
      </c>
      <c r="R96" s="39">
        <f t="shared" si="12"/>
        <v>572</v>
      </c>
      <c r="S96" s="39">
        <f t="shared" si="12"/>
        <v>245519</v>
      </c>
    </row>
    <row r="97" spans="1:19" ht="12.75" customHeight="1" thickTop="1">
      <c r="A97" s="7" t="s">
        <v>75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2"/>
      <c r="N97" s="7"/>
      <c r="O97" s="7"/>
      <c r="P97" s="7"/>
      <c r="Q97" s="2"/>
      <c r="R97" s="2"/>
      <c r="S97" s="2"/>
    </row>
    <row r="98" spans="1:19" ht="12.75" customHeight="1">
      <c r="A98" s="7" t="s">
        <v>76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2"/>
      <c r="N98" s="7"/>
      <c r="O98" s="7"/>
      <c r="P98" s="7"/>
      <c r="Q98" s="2"/>
      <c r="R98" s="2"/>
      <c r="S98" s="2"/>
    </row>
    <row r="99" spans="1:19" ht="12.75" customHeight="1">
      <c r="A99" s="7" t="s">
        <v>49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2"/>
      <c r="N99" s="7"/>
      <c r="O99" s="7"/>
      <c r="P99" s="7"/>
      <c r="Q99" s="2"/>
      <c r="R99" s="2"/>
      <c r="S99" s="2"/>
    </row>
    <row r="100" spans="1:19" ht="12.75" customHeight="1">
      <c r="A100" s="42" t="s">
        <v>90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2"/>
      <c r="N100" s="7"/>
      <c r="O100" s="7"/>
      <c r="P100" s="7"/>
      <c r="Q100" s="2"/>
      <c r="R100" s="2"/>
      <c r="S100" s="2"/>
    </row>
    <row r="101" spans="1:19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2"/>
      <c r="N101" s="7"/>
      <c r="O101" s="7"/>
      <c r="P101" s="7"/>
      <c r="Q101" s="2"/>
      <c r="R101" s="2"/>
      <c r="S101" s="2"/>
    </row>
    <row r="102" spans="1:19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2"/>
      <c r="N102" s="7"/>
      <c r="O102" s="7"/>
      <c r="P102" s="7"/>
      <c r="Q102" s="2"/>
      <c r="R102" s="2"/>
      <c r="S102" s="2"/>
    </row>
    <row r="103" spans="1:19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2"/>
      <c r="N103" s="7"/>
      <c r="O103" s="7"/>
      <c r="P103" s="7"/>
      <c r="Q103" s="2"/>
      <c r="R103" s="2"/>
      <c r="S103" s="2"/>
    </row>
    <row r="104" spans="1:19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2"/>
      <c r="N104" s="7"/>
      <c r="O104" s="7"/>
      <c r="P104" s="7"/>
      <c r="Q104" s="2"/>
      <c r="R104" s="2"/>
      <c r="S104" s="2"/>
    </row>
    <row r="105" spans="1:19" ht="12.75" customHeight="1">
      <c r="A105" s="7"/>
      <c r="K105" s="7"/>
      <c r="L105" s="7"/>
      <c r="M105" s="2"/>
      <c r="N105" s="7"/>
      <c r="O105" s="7"/>
      <c r="P105" s="7"/>
      <c r="Q105" s="2"/>
      <c r="R105" s="2"/>
      <c r="S105" s="2"/>
    </row>
    <row r="106" spans="1:19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2"/>
      <c r="N106" s="7"/>
      <c r="O106" s="7"/>
      <c r="P106" s="7"/>
      <c r="Q106" s="2"/>
      <c r="R106" s="2"/>
      <c r="S106" s="2"/>
    </row>
    <row r="107" spans="1:19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2"/>
      <c r="N107" s="7"/>
      <c r="O107" s="7"/>
      <c r="P107" s="7"/>
      <c r="Q107" s="2"/>
      <c r="R107" s="2"/>
      <c r="S107" s="2"/>
    </row>
    <row r="108" spans="1:19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2"/>
      <c r="N108" s="7"/>
      <c r="O108" s="7"/>
      <c r="P108" s="7"/>
      <c r="Q108" s="2"/>
      <c r="R108" s="2"/>
      <c r="S108" s="2"/>
    </row>
    <row r="109" spans="1:1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2"/>
      <c r="N109" s="7"/>
      <c r="O109" s="7"/>
      <c r="P109" s="7"/>
      <c r="Q109" s="7"/>
      <c r="R109" s="7"/>
      <c r="S109" s="2"/>
    </row>
    <row r="110" spans="1:19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2"/>
      <c r="N110" s="7"/>
      <c r="O110" s="7"/>
      <c r="P110" s="7"/>
      <c r="Q110" s="7"/>
      <c r="R110" s="7"/>
      <c r="S110" s="2"/>
    </row>
    <row r="111" spans="1:19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2"/>
      <c r="N111" s="7"/>
      <c r="O111" s="7"/>
      <c r="P111" s="7"/>
      <c r="Q111" s="7"/>
      <c r="R111" s="7"/>
      <c r="S111" s="2"/>
    </row>
    <row r="112" spans="1:19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2"/>
      <c r="N112" s="7"/>
      <c r="O112" s="7"/>
      <c r="P112" s="7"/>
      <c r="Q112" s="7"/>
      <c r="R112" s="7"/>
      <c r="S112" s="7"/>
    </row>
    <row r="113" spans="1:19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2"/>
      <c r="N113" s="7"/>
      <c r="O113" s="7"/>
      <c r="P113" s="7"/>
      <c r="Q113" s="7"/>
      <c r="R113" s="7"/>
      <c r="S113" s="7"/>
    </row>
    <row r="114" spans="1:19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2"/>
      <c r="N114" s="7"/>
      <c r="O114" s="7"/>
      <c r="P114" s="7"/>
      <c r="Q114" s="7"/>
      <c r="R114" s="7"/>
      <c r="S114" s="7"/>
    </row>
    <row r="115" spans="1:19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2"/>
      <c r="N115" s="7"/>
      <c r="O115" s="7"/>
      <c r="P115" s="7"/>
      <c r="Q115" s="7"/>
      <c r="R115" s="7"/>
      <c r="S115" s="7"/>
    </row>
    <row r="116" spans="1:19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2"/>
      <c r="N116" s="7"/>
      <c r="O116" s="7"/>
      <c r="P116" s="7"/>
      <c r="Q116" s="7"/>
      <c r="R116" s="7"/>
      <c r="S116" s="7"/>
    </row>
    <row r="117" spans="1:19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2"/>
      <c r="N117" s="7"/>
      <c r="O117" s="7"/>
      <c r="P117" s="7"/>
      <c r="Q117" s="7"/>
      <c r="R117" s="7"/>
      <c r="S117" s="7"/>
    </row>
    <row r="118" spans="1:19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2"/>
      <c r="N118" s="7"/>
      <c r="O118" s="7"/>
      <c r="P118" s="7"/>
      <c r="Q118" s="7"/>
      <c r="R118" s="7"/>
      <c r="S118" s="7"/>
    </row>
    <row r="119" spans="1: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2"/>
      <c r="N119" s="7"/>
      <c r="O119" s="7"/>
      <c r="P119" s="7"/>
      <c r="Q119" s="7"/>
      <c r="R119" s="7"/>
      <c r="S119" s="7"/>
    </row>
    <row r="120" spans="1:19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2"/>
      <c r="N120" s="7"/>
      <c r="O120" s="7"/>
      <c r="P120" s="7"/>
      <c r="Q120" s="7"/>
      <c r="R120" s="7"/>
      <c r="S120" s="7"/>
    </row>
    <row r="121" spans="1:19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2"/>
      <c r="N121" s="7"/>
      <c r="O121" s="7"/>
      <c r="P121" s="7"/>
      <c r="Q121" s="7"/>
      <c r="R121" s="7"/>
      <c r="S121" s="7"/>
    </row>
  </sheetData>
  <pageMargins left="0.67" right="0.43" top="0.94" bottom="0.21" header="0.17" footer="0.21"/>
  <pageSetup scale="75" orientation="portrait" r:id="rId1"/>
  <headerFooter alignWithMargins="0"/>
  <rowBreaks count="1" manualBreakCount="1">
    <brk id="52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P121"/>
  <sheetViews>
    <sheetView tabSelected="1" showOutlineSymbols="0" zoomScaleNormal="100" workbookViewId="0">
      <selection activeCell="E25" sqref="E25"/>
    </sheetView>
  </sheetViews>
  <sheetFormatPr defaultColWidth="15.796875" defaultRowHeight="11.25"/>
  <cols>
    <col min="1" max="1" width="36.796875" style="8" customWidth="1"/>
    <col min="2" max="17" width="9" style="8" customWidth="1"/>
    <col min="18" max="18" width="11.19921875" style="8" customWidth="1"/>
    <col min="19" max="19" width="9" style="8" customWidth="1"/>
    <col min="20" max="250" width="15.796875" style="8" customWidth="1"/>
    <col min="251" max="16384" width="15.796875" style="24"/>
  </cols>
  <sheetData>
    <row r="1" spans="1:19" ht="12.75" customHeight="1">
      <c r="A1" s="7" t="s">
        <v>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2.75" customHeight="1">
      <c r="A2" s="7" t="s">
        <v>153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</row>
    <row r="3" spans="1:19" ht="12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</row>
    <row r="4" spans="1:19" ht="12.75" customHeight="1" thickTop="1">
      <c r="A4" s="10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2" t="s">
        <v>1</v>
      </c>
      <c r="L4" s="11"/>
      <c r="M4" s="11"/>
      <c r="N4" s="11"/>
      <c r="O4" s="11"/>
      <c r="P4" s="11"/>
      <c r="Q4" s="11"/>
      <c r="R4" s="11"/>
      <c r="S4" s="13"/>
    </row>
    <row r="5" spans="1:19" ht="12.75" customHeight="1">
      <c r="A5" s="7"/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7"/>
      <c r="K5" s="15" t="s">
        <v>2</v>
      </c>
      <c r="L5" s="14" t="s">
        <v>3</v>
      </c>
      <c r="M5" s="14" t="s">
        <v>4</v>
      </c>
      <c r="N5" s="14" t="s">
        <v>5</v>
      </c>
      <c r="O5" s="14" t="s">
        <v>6</v>
      </c>
      <c r="P5" s="14" t="s">
        <v>7</v>
      </c>
      <c r="Q5" s="14" t="s">
        <v>8</v>
      </c>
      <c r="R5" s="14" t="s">
        <v>9</v>
      </c>
      <c r="S5" s="7"/>
    </row>
    <row r="6" spans="1:19" ht="12.75" customHeight="1">
      <c r="A6" s="7"/>
      <c r="B6" s="16" t="s">
        <v>10</v>
      </c>
      <c r="C6" s="16" t="s">
        <v>11</v>
      </c>
      <c r="D6" s="16" t="s">
        <v>12</v>
      </c>
      <c r="E6" s="16" t="s">
        <v>13</v>
      </c>
      <c r="F6" s="16" t="s">
        <v>14</v>
      </c>
      <c r="G6" s="16" t="s">
        <v>15</v>
      </c>
      <c r="H6" s="16" t="s">
        <v>15</v>
      </c>
      <c r="I6" s="16" t="s">
        <v>16</v>
      </c>
      <c r="J6" s="16" t="s">
        <v>1</v>
      </c>
      <c r="K6" s="17" t="s">
        <v>10</v>
      </c>
      <c r="L6" s="16" t="s">
        <v>11</v>
      </c>
      <c r="M6" s="16" t="s">
        <v>12</v>
      </c>
      <c r="N6" s="16" t="s">
        <v>13</v>
      </c>
      <c r="O6" s="16" t="s">
        <v>14</v>
      </c>
      <c r="P6" s="16" t="s">
        <v>15</v>
      </c>
      <c r="Q6" s="16" t="s">
        <v>15</v>
      </c>
      <c r="R6" s="16" t="s">
        <v>16</v>
      </c>
      <c r="S6" s="16" t="s">
        <v>1</v>
      </c>
    </row>
    <row r="7" spans="1:19" ht="12.7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9"/>
      <c r="L7" s="18"/>
      <c r="M7" s="18"/>
      <c r="N7" s="18"/>
      <c r="O7" s="18"/>
      <c r="P7" s="18"/>
      <c r="Q7" s="18"/>
      <c r="R7" s="18"/>
      <c r="S7" s="20"/>
    </row>
    <row r="8" spans="1:19" ht="33.75" customHeight="1">
      <c r="A8" s="28" t="s">
        <v>17</v>
      </c>
      <c r="B8" s="7"/>
      <c r="C8" s="7"/>
      <c r="D8" s="7"/>
      <c r="E8" s="7"/>
      <c r="F8" s="7"/>
      <c r="G8" s="7"/>
      <c r="H8" s="7"/>
      <c r="I8" s="7"/>
      <c r="J8" s="7"/>
      <c r="K8" s="1"/>
      <c r="L8" s="7"/>
      <c r="M8" s="7"/>
      <c r="N8" s="7"/>
      <c r="O8" s="7"/>
      <c r="P8" s="7"/>
      <c r="Q8" s="7"/>
      <c r="R8" s="7"/>
      <c r="S8" s="9"/>
    </row>
    <row r="9" spans="1:19" ht="12.75" customHeight="1">
      <c r="A9" s="23"/>
      <c r="B9" s="7"/>
      <c r="C9" s="7"/>
      <c r="D9" s="7"/>
      <c r="E9" s="7"/>
      <c r="F9" s="7"/>
      <c r="G9" s="7"/>
      <c r="H9" s="7"/>
      <c r="I9" s="7"/>
      <c r="J9" s="7"/>
      <c r="K9" s="1"/>
      <c r="L9" s="7"/>
      <c r="M9" s="7"/>
      <c r="N9" s="7"/>
      <c r="O9" s="7"/>
      <c r="P9" s="7"/>
      <c r="Q9" s="7"/>
      <c r="R9" s="7"/>
      <c r="S9" s="9"/>
    </row>
    <row r="10" spans="1:19" ht="12.75" customHeight="1">
      <c r="A10" s="7" t="s">
        <v>93</v>
      </c>
      <c r="B10" s="33">
        <v>9</v>
      </c>
      <c r="C10" s="33">
        <v>490</v>
      </c>
      <c r="D10" s="33">
        <v>301</v>
      </c>
      <c r="E10" s="33">
        <v>266</v>
      </c>
      <c r="F10" s="33">
        <v>158</v>
      </c>
      <c r="G10" s="33">
        <v>68</v>
      </c>
      <c r="H10" s="33">
        <v>116</v>
      </c>
      <c r="I10" s="34"/>
      <c r="J10" s="27">
        <f t="shared" ref="J10:J22" si="0">SUM(B10:I10)</f>
        <v>1408</v>
      </c>
      <c r="K10" s="33">
        <v>10</v>
      </c>
      <c r="L10" s="33">
        <v>524</v>
      </c>
      <c r="M10" s="33">
        <v>343</v>
      </c>
      <c r="N10" s="33">
        <v>333</v>
      </c>
      <c r="O10" s="33">
        <v>240</v>
      </c>
      <c r="P10" s="33">
        <v>127</v>
      </c>
      <c r="Q10" s="33">
        <v>309</v>
      </c>
      <c r="R10" s="34"/>
      <c r="S10" s="2">
        <f t="shared" ref="S10:S15" si="1">SUM(K10:R10)</f>
        <v>1886</v>
      </c>
    </row>
    <row r="11" spans="1:19" ht="12.75" customHeight="1">
      <c r="A11" s="7" t="s">
        <v>94</v>
      </c>
      <c r="B11" s="33">
        <v>18</v>
      </c>
      <c r="C11" s="33">
        <v>863</v>
      </c>
      <c r="D11" s="33">
        <v>609</v>
      </c>
      <c r="E11" s="33">
        <v>346</v>
      </c>
      <c r="F11" s="33">
        <v>138</v>
      </c>
      <c r="G11" s="33">
        <v>58</v>
      </c>
      <c r="H11" s="33">
        <v>88</v>
      </c>
      <c r="I11" s="33"/>
      <c r="J11" s="27">
        <f t="shared" si="0"/>
        <v>2120</v>
      </c>
      <c r="K11" s="33">
        <v>360</v>
      </c>
      <c r="L11" s="33">
        <v>977</v>
      </c>
      <c r="M11" s="33">
        <v>680</v>
      </c>
      <c r="N11" s="33">
        <v>463</v>
      </c>
      <c r="O11" s="33">
        <v>262</v>
      </c>
      <c r="P11" s="33">
        <v>129</v>
      </c>
      <c r="Q11" s="33">
        <v>245</v>
      </c>
      <c r="R11" s="33"/>
      <c r="S11" s="2">
        <f t="shared" si="1"/>
        <v>3116</v>
      </c>
    </row>
    <row r="12" spans="1:19" ht="12.75" customHeight="1">
      <c r="A12" s="7" t="s">
        <v>95</v>
      </c>
      <c r="B12" s="33">
        <v>55</v>
      </c>
      <c r="C12" s="33">
        <v>1196</v>
      </c>
      <c r="D12" s="33">
        <v>1093</v>
      </c>
      <c r="E12" s="33">
        <v>772</v>
      </c>
      <c r="F12" s="33">
        <v>428</v>
      </c>
      <c r="G12" s="33">
        <v>223</v>
      </c>
      <c r="H12" s="33">
        <v>339</v>
      </c>
      <c r="I12" s="33">
        <v>4</v>
      </c>
      <c r="J12" s="27">
        <f t="shared" si="0"/>
        <v>4110</v>
      </c>
      <c r="K12" s="33">
        <v>177</v>
      </c>
      <c r="L12" s="33">
        <v>1276</v>
      </c>
      <c r="M12" s="33">
        <v>1217</v>
      </c>
      <c r="N12" s="33">
        <v>1059</v>
      </c>
      <c r="O12" s="33">
        <v>692</v>
      </c>
      <c r="P12" s="33">
        <v>394</v>
      </c>
      <c r="Q12" s="33">
        <v>812</v>
      </c>
      <c r="R12" s="33">
        <v>12</v>
      </c>
      <c r="S12" s="2">
        <f t="shared" si="1"/>
        <v>5639</v>
      </c>
    </row>
    <row r="13" spans="1:19" ht="12.75" customHeight="1">
      <c r="A13" s="7" t="s">
        <v>96</v>
      </c>
      <c r="B13" s="33">
        <v>49</v>
      </c>
      <c r="C13" s="33">
        <v>4024</v>
      </c>
      <c r="D13" s="33">
        <v>4933</v>
      </c>
      <c r="E13" s="33">
        <v>2986</v>
      </c>
      <c r="F13" s="33">
        <v>763</v>
      </c>
      <c r="G13" s="33">
        <v>275</v>
      </c>
      <c r="H13" s="33">
        <v>289</v>
      </c>
      <c r="I13" s="34"/>
      <c r="J13" s="27">
        <f t="shared" si="0"/>
        <v>13319</v>
      </c>
      <c r="K13" s="33">
        <v>1582</v>
      </c>
      <c r="L13" s="33">
        <v>4436</v>
      </c>
      <c r="M13" s="33">
        <v>5141</v>
      </c>
      <c r="N13" s="33">
        <v>3573</v>
      </c>
      <c r="O13" s="33">
        <v>1202</v>
      </c>
      <c r="P13" s="33">
        <v>462</v>
      </c>
      <c r="Q13" s="33">
        <v>628</v>
      </c>
      <c r="R13" s="34"/>
      <c r="S13" s="2">
        <f t="shared" si="1"/>
        <v>17024</v>
      </c>
    </row>
    <row r="14" spans="1:19" ht="12.75" customHeight="1">
      <c r="A14" s="7" t="s">
        <v>97</v>
      </c>
      <c r="B14" s="33">
        <v>23</v>
      </c>
      <c r="C14" s="33">
        <v>1862</v>
      </c>
      <c r="D14" s="33">
        <v>1762</v>
      </c>
      <c r="E14" s="33">
        <v>936</v>
      </c>
      <c r="F14" s="33">
        <v>151</v>
      </c>
      <c r="G14" s="33">
        <v>41</v>
      </c>
      <c r="H14" s="33">
        <v>38</v>
      </c>
      <c r="I14" s="34"/>
      <c r="J14" s="27">
        <f t="shared" si="0"/>
        <v>4813</v>
      </c>
      <c r="K14" s="34">
        <v>33</v>
      </c>
      <c r="L14" s="34">
        <v>1889</v>
      </c>
      <c r="M14" s="34">
        <v>1889</v>
      </c>
      <c r="N14" s="34">
        <v>1059</v>
      </c>
      <c r="O14" s="34">
        <v>214</v>
      </c>
      <c r="P14" s="34">
        <v>62</v>
      </c>
      <c r="Q14" s="34">
        <v>60</v>
      </c>
      <c r="R14" s="34"/>
      <c r="S14" s="36">
        <f t="shared" si="1"/>
        <v>5206</v>
      </c>
    </row>
    <row r="15" spans="1:19" ht="12.75" customHeight="1">
      <c r="A15" s="30" t="s">
        <v>98</v>
      </c>
      <c r="B15" s="34">
        <v>19</v>
      </c>
      <c r="C15" s="34">
        <v>1361</v>
      </c>
      <c r="D15" s="34">
        <v>1246</v>
      </c>
      <c r="E15" s="34">
        <v>745</v>
      </c>
      <c r="F15" s="34">
        <v>306</v>
      </c>
      <c r="G15" s="34">
        <v>147</v>
      </c>
      <c r="H15" s="34">
        <v>248</v>
      </c>
      <c r="I15" s="34"/>
      <c r="J15" s="35">
        <f>SUM(B15:I15)</f>
        <v>4072</v>
      </c>
      <c r="K15" s="34">
        <v>406</v>
      </c>
      <c r="L15" s="34">
        <v>1615</v>
      </c>
      <c r="M15" s="34">
        <v>1390</v>
      </c>
      <c r="N15" s="34">
        <v>966</v>
      </c>
      <c r="O15" s="34">
        <v>510</v>
      </c>
      <c r="P15" s="34">
        <v>251</v>
      </c>
      <c r="Q15" s="34">
        <v>496</v>
      </c>
      <c r="R15" s="34"/>
      <c r="S15" s="36">
        <f t="shared" si="1"/>
        <v>5634</v>
      </c>
    </row>
    <row r="16" spans="1:19" ht="12.75" customHeight="1">
      <c r="A16" s="7" t="s">
        <v>99</v>
      </c>
      <c r="B16" s="33">
        <v>174</v>
      </c>
      <c r="C16" s="33">
        <v>2270</v>
      </c>
      <c r="D16" s="33">
        <v>2040</v>
      </c>
      <c r="E16" s="33">
        <v>810</v>
      </c>
      <c r="F16" s="33">
        <v>102</v>
      </c>
      <c r="G16" s="33">
        <v>31</v>
      </c>
      <c r="H16" s="33">
        <v>38</v>
      </c>
      <c r="I16" s="33">
        <v>2</v>
      </c>
      <c r="J16" s="27">
        <f t="shared" si="0"/>
        <v>5467</v>
      </c>
      <c r="K16" s="34">
        <v>375</v>
      </c>
      <c r="L16" s="34">
        <v>2345</v>
      </c>
      <c r="M16" s="34">
        <v>2108</v>
      </c>
      <c r="N16" s="34">
        <v>897</v>
      </c>
      <c r="O16" s="34">
        <v>145</v>
      </c>
      <c r="P16" s="34">
        <v>68</v>
      </c>
      <c r="Q16" s="34">
        <v>111</v>
      </c>
      <c r="R16" s="34">
        <v>2</v>
      </c>
      <c r="S16" s="36">
        <f t="shared" ref="S16:S22" si="2">SUM(K16:R16)</f>
        <v>6051</v>
      </c>
    </row>
    <row r="17" spans="1:19" ht="12.75" customHeight="1">
      <c r="A17" s="7" t="s">
        <v>100</v>
      </c>
      <c r="B17" s="33">
        <v>31</v>
      </c>
      <c r="C17" s="33">
        <v>2597</v>
      </c>
      <c r="D17" s="33">
        <v>2497</v>
      </c>
      <c r="E17" s="33">
        <v>1247</v>
      </c>
      <c r="F17" s="33">
        <v>424</v>
      </c>
      <c r="G17" s="33">
        <v>185</v>
      </c>
      <c r="H17" s="33">
        <v>245</v>
      </c>
      <c r="I17" s="33">
        <v>1</v>
      </c>
      <c r="J17" s="27">
        <f t="shared" si="0"/>
        <v>7227</v>
      </c>
      <c r="K17" s="33">
        <v>518</v>
      </c>
      <c r="L17" s="33">
        <v>2856</v>
      </c>
      <c r="M17" s="33">
        <v>2681</v>
      </c>
      <c r="N17" s="33">
        <v>1625</v>
      </c>
      <c r="O17" s="33">
        <v>758</v>
      </c>
      <c r="P17" s="33">
        <v>390</v>
      </c>
      <c r="Q17" s="33">
        <v>701</v>
      </c>
      <c r="R17" s="33">
        <v>1</v>
      </c>
      <c r="S17" s="2">
        <f t="shared" si="2"/>
        <v>9530</v>
      </c>
    </row>
    <row r="18" spans="1:19" ht="12.75" customHeight="1">
      <c r="A18" s="7" t="s">
        <v>101</v>
      </c>
      <c r="B18" s="33">
        <v>21</v>
      </c>
      <c r="C18" s="33">
        <v>2308</v>
      </c>
      <c r="D18" s="33">
        <v>2395</v>
      </c>
      <c r="E18" s="33">
        <v>575</v>
      </c>
      <c r="F18" s="33">
        <v>35</v>
      </c>
      <c r="G18" s="33">
        <v>9</v>
      </c>
      <c r="H18" s="33">
        <v>15</v>
      </c>
      <c r="I18" s="33">
        <v>1</v>
      </c>
      <c r="J18" s="27">
        <f t="shared" si="0"/>
        <v>5359</v>
      </c>
      <c r="K18" s="33">
        <v>25</v>
      </c>
      <c r="L18" s="33">
        <v>2320</v>
      </c>
      <c r="M18" s="33">
        <v>2410</v>
      </c>
      <c r="N18" s="33">
        <v>621</v>
      </c>
      <c r="O18" s="33">
        <v>44</v>
      </c>
      <c r="P18" s="33">
        <v>10</v>
      </c>
      <c r="Q18" s="33">
        <v>37</v>
      </c>
      <c r="R18" s="33">
        <v>1</v>
      </c>
      <c r="S18" s="2">
        <f t="shared" si="2"/>
        <v>5468</v>
      </c>
    </row>
    <row r="19" spans="1:19" ht="12.75" customHeight="1">
      <c r="A19" s="7" t="s">
        <v>102</v>
      </c>
      <c r="B19" s="33">
        <v>32</v>
      </c>
      <c r="C19" s="33">
        <v>2341</v>
      </c>
      <c r="D19" s="33">
        <v>2578</v>
      </c>
      <c r="E19" s="33">
        <v>1429</v>
      </c>
      <c r="F19" s="33">
        <v>382</v>
      </c>
      <c r="G19" s="33">
        <v>146</v>
      </c>
      <c r="H19" s="33">
        <v>220</v>
      </c>
      <c r="I19" s="33">
        <v>31</v>
      </c>
      <c r="J19" s="27">
        <f t="shared" si="0"/>
        <v>7159</v>
      </c>
      <c r="K19" s="33">
        <v>394</v>
      </c>
      <c r="L19" s="33">
        <v>2544</v>
      </c>
      <c r="M19" s="33">
        <v>2837</v>
      </c>
      <c r="N19" s="33">
        <v>1788</v>
      </c>
      <c r="O19" s="33">
        <v>607</v>
      </c>
      <c r="P19" s="33">
        <v>283</v>
      </c>
      <c r="Q19" s="33">
        <v>562</v>
      </c>
      <c r="R19" s="33">
        <v>73</v>
      </c>
      <c r="S19" s="2">
        <f t="shared" si="2"/>
        <v>9088</v>
      </c>
    </row>
    <row r="20" spans="1:19" ht="12.75" customHeight="1">
      <c r="A20" s="30" t="s">
        <v>103</v>
      </c>
      <c r="B20" s="34">
        <v>92</v>
      </c>
      <c r="C20" s="34">
        <v>9657</v>
      </c>
      <c r="D20" s="34">
        <v>9129</v>
      </c>
      <c r="E20" s="34">
        <v>2957</v>
      </c>
      <c r="F20" s="34">
        <v>380</v>
      </c>
      <c r="G20" s="34">
        <v>88</v>
      </c>
      <c r="H20" s="34">
        <v>67</v>
      </c>
      <c r="I20" s="34">
        <v>1</v>
      </c>
      <c r="J20" s="35">
        <f t="shared" si="0"/>
        <v>22371</v>
      </c>
      <c r="K20" s="34">
        <v>119</v>
      </c>
      <c r="L20" s="34">
        <v>9844</v>
      </c>
      <c r="M20" s="34">
        <v>9403</v>
      </c>
      <c r="N20" s="34">
        <v>3397</v>
      </c>
      <c r="O20" s="34">
        <v>594</v>
      </c>
      <c r="P20" s="34">
        <v>202</v>
      </c>
      <c r="Q20" s="34">
        <v>239</v>
      </c>
      <c r="R20" s="34">
        <v>1</v>
      </c>
      <c r="S20" s="36">
        <f t="shared" si="2"/>
        <v>23799</v>
      </c>
    </row>
    <row r="21" spans="1:19" ht="12.75" customHeight="1">
      <c r="A21" s="30" t="s">
        <v>104</v>
      </c>
      <c r="B21" s="34">
        <v>56</v>
      </c>
      <c r="C21" s="34">
        <v>1635</v>
      </c>
      <c r="D21" s="37">
        <v>1824</v>
      </c>
      <c r="E21" s="37">
        <v>1448</v>
      </c>
      <c r="F21" s="37">
        <v>730</v>
      </c>
      <c r="G21" s="37">
        <v>265</v>
      </c>
      <c r="H21" s="37">
        <v>306</v>
      </c>
      <c r="I21" s="37"/>
      <c r="J21" s="35">
        <f t="shared" si="0"/>
        <v>6264</v>
      </c>
      <c r="K21" s="34">
        <v>1234</v>
      </c>
      <c r="L21" s="34">
        <v>1884</v>
      </c>
      <c r="M21" s="34">
        <v>1986</v>
      </c>
      <c r="N21" s="34">
        <v>1899</v>
      </c>
      <c r="O21" s="34">
        <v>1189</v>
      </c>
      <c r="P21" s="34">
        <v>505</v>
      </c>
      <c r="Q21" s="34">
        <v>684</v>
      </c>
      <c r="R21" s="34"/>
      <c r="S21" s="36">
        <f t="shared" si="2"/>
        <v>9381</v>
      </c>
    </row>
    <row r="22" spans="1:19" ht="12.75" customHeight="1">
      <c r="A22" s="30" t="s">
        <v>105</v>
      </c>
      <c r="B22" s="34">
        <v>82</v>
      </c>
      <c r="C22" s="34">
        <v>858</v>
      </c>
      <c r="D22" s="34">
        <v>1736</v>
      </c>
      <c r="E22" s="34">
        <v>1894</v>
      </c>
      <c r="F22" s="34">
        <v>884</v>
      </c>
      <c r="G22" s="34">
        <v>288</v>
      </c>
      <c r="H22" s="34">
        <v>286</v>
      </c>
      <c r="I22" s="34"/>
      <c r="J22" s="35">
        <f t="shared" si="0"/>
        <v>6028</v>
      </c>
      <c r="K22" s="34">
        <v>3265</v>
      </c>
      <c r="L22" s="34">
        <v>1318</v>
      </c>
      <c r="M22" s="34">
        <v>1999</v>
      </c>
      <c r="N22" s="34">
        <v>2705</v>
      </c>
      <c r="O22" s="34">
        <v>1817</v>
      </c>
      <c r="P22" s="34">
        <v>781</v>
      </c>
      <c r="Q22" s="34">
        <v>1081</v>
      </c>
      <c r="R22" s="34"/>
      <c r="S22" s="36">
        <f t="shared" si="2"/>
        <v>12966</v>
      </c>
    </row>
    <row r="23" spans="1:19" ht="12.75" customHeight="1">
      <c r="A23" s="30" t="s">
        <v>28</v>
      </c>
      <c r="B23" s="36">
        <f>SUM(B10:B22)</f>
        <v>661</v>
      </c>
      <c r="C23" s="36">
        <f t="shared" ref="C23:S23" si="3">SUM(C10:C22)</f>
        <v>31462</v>
      </c>
      <c r="D23" s="36">
        <f t="shared" si="3"/>
        <v>32143</v>
      </c>
      <c r="E23" s="36">
        <f t="shared" si="3"/>
        <v>16411</v>
      </c>
      <c r="F23" s="36">
        <f t="shared" si="3"/>
        <v>4881</v>
      </c>
      <c r="G23" s="36">
        <f t="shared" si="3"/>
        <v>1824</v>
      </c>
      <c r="H23" s="36">
        <f t="shared" si="3"/>
        <v>2295</v>
      </c>
      <c r="I23" s="36">
        <f t="shared" si="3"/>
        <v>40</v>
      </c>
      <c r="J23" s="35">
        <f t="shared" si="3"/>
        <v>89717</v>
      </c>
      <c r="K23" s="36">
        <f t="shared" si="3"/>
        <v>8498</v>
      </c>
      <c r="L23" s="36">
        <f t="shared" si="3"/>
        <v>33828</v>
      </c>
      <c r="M23" s="36">
        <f t="shared" si="3"/>
        <v>34084</v>
      </c>
      <c r="N23" s="36">
        <f t="shared" si="3"/>
        <v>20385</v>
      </c>
      <c r="O23" s="36">
        <f t="shared" si="3"/>
        <v>8274</v>
      </c>
      <c r="P23" s="36">
        <f t="shared" si="3"/>
        <v>3664</v>
      </c>
      <c r="Q23" s="36">
        <f t="shared" si="3"/>
        <v>5965</v>
      </c>
      <c r="R23" s="36">
        <f t="shared" si="3"/>
        <v>90</v>
      </c>
      <c r="S23" s="36">
        <f t="shared" si="3"/>
        <v>114788</v>
      </c>
    </row>
    <row r="24" spans="1:19" ht="12.75" customHeight="1">
      <c r="A24" s="7"/>
      <c r="B24" s="7"/>
      <c r="C24" s="7"/>
      <c r="D24" s="7"/>
      <c r="E24" s="7"/>
      <c r="F24" s="7"/>
      <c r="G24" s="7"/>
      <c r="H24" s="7"/>
      <c r="I24" s="7"/>
      <c r="J24" s="27"/>
      <c r="K24" s="26"/>
      <c r="L24" s="7"/>
      <c r="M24" s="7"/>
      <c r="N24" s="2"/>
      <c r="O24" s="2"/>
      <c r="P24" s="2"/>
      <c r="Q24" s="2"/>
      <c r="R24" s="2"/>
      <c r="S24" s="2"/>
    </row>
    <row r="25" spans="1:19" ht="33.75" customHeight="1">
      <c r="A25" s="28" t="s">
        <v>29</v>
      </c>
      <c r="B25" s="7"/>
      <c r="C25" s="7"/>
      <c r="D25" s="7"/>
      <c r="E25" s="7"/>
      <c r="F25" s="7"/>
      <c r="G25" s="7"/>
      <c r="H25" s="7"/>
      <c r="I25" s="7"/>
      <c r="J25" s="2"/>
      <c r="K25" s="3"/>
      <c r="L25" s="7"/>
      <c r="M25" s="2"/>
      <c r="N25" s="2"/>
      <c r="O25" s="2"/>
      <c r="P25" s="2"/>
      <c r="Q25" s="2"/>
      <c r="R25" s="2"/>
      <c r="S25" s="2"/>
    </row>
    <row r="26" spans="1:19" ht="12.75" customHeight="1">
      <c r="A26" s="7"/>
      <c r="B26" s="2"/>
      <c r="C26" s="2"/>
      <c r="D26" s="2"/>
      <c r="E26" s="2"/>
      <c r="F26" s="2"/>
      <c r="G26" s="2"/>
      <c r="H26" s="2"/>
      <c r="I26" s="2"/>
      <c r="J26" s="2"/>
      <c r="K26" s="3"/>
      <c r="L26" s="7"/>
      <c r="M26" s="2"/>
      <c r="N26" s="2"/>
      <c r="O26" s="2"/>
      <c r="P26" s="2"/>
      <c r="Q26" s="2"/>
      <c r="R26" s="2"/>
      <c r="S26" s="2"/>
    </row>
    <row r="27" spans="1:19" ht="12.75" customHeight="1">
      <c r="A27" s="7" t="s">
        <v>106</v>
      </c>
      <c r="B27" s="33">
        <v>49</v>
      </c>
      <c r="C27" s="33">
        <v>925</v>
      </c>
      <c r="D27" s="33">
        <v>364</v>
      </c>
      <c r="E27" s="33">
        <v>183</v>
      </c>
      <c r="F27" s="33">
        <v>208</v>
      </c>
      <c r="G27" s="33">
        <v>130</v>
      </c>
      <c r="H27" s="33">
        <v>252</v>
      </c>
      <c r="I27" s="34">
        <v>0</v>
      </c>
      <c r="J27" s="27">
        <f t="shared" ref="J27:J47" si="4">SUM(B27:I27)</f>
        <v>2111</v>
      </c>
      <c r="K27" s="33">
        <v>787</v>
      </c>
      <c r="L27" s="33">
        <v>1224</v>
      </c>
      <c r="M27" s="33">
        <v>560</v>
      </c>
      <c r="N27" s="33">
        <v>391</v>
      </c>
      <c r="O27" s="33">
        <v>467</v>
      </c>
      <c r="P27" s="33">
        <v>335</v>
      </c>
      <c r="Q27" s="33">
        <v>717</v>
      </c>
      <c r="R27" s="34">
        <v>1</v>
      </c>
      <c r="S27" s="2">
        <f t="shared" ref="S27:S47" si="5">SUM(K27:R27)</f>
        <v>4482</v>
      </c>
    </row>
    <row r="28" spans="1:19" ht="12.75" customHeight="1">
      <c r="A28" s="7" t="s">
        <v>107</v>
      </c>
      <c r="B28" s="33">
        <v>20</v>
      </c>
      <c r="C28" s="33">
        <v>964</v>
      </c>
      <c r="D28" s="33">
        <v>426</v>
      </c>
      <c r="E28" s="33">
        <v>161</v>
      </c>
      <c r="F28" s="33">
        <v>156</v>
      </c>
      <c r="G28" s="33">
        <v>124</v>
      </c>
      <c r="H28" s="33">
        <v>286</v>
      </c>
      <c r="I28" s="34"/>
      <c r="J28" s="27">
        <f t="shared" si="4"/>
        <v>2137</v>
      </c>
      <c r="K28" s="33">
        <v>630</v>
      </c>
      <c r="L28" s="33">
        <v>1228</v>
      </c>
      <c r="M28" s="33">
        <v>612</v>
      </c>
      <c r="N28" s="33">
        <v>368</v>
      </c>
      <c r="O28" s="33">
        <v>371</v>
      </c>
      <c r="P28" s="33">
        <v>285</v>
      </c>
      <c r="Q28" s="33">
        <v>709</v>
      </c>
      <c r="R28" s="34"/>
      <c r="S28" s="2">
        <f t="shared" si="5"/>
        <v>4203</v>
      </c>
    </row>
    <row r="29" spans="1:19" ht="12.75" customHeight="1">
      <c r="A29" s="7" t="s">
        <v>108</v>
      </c>
      <c r="B29" s="33">
        <v>6</v>
      </c>
      <c r="C29" s="33">
        <v>1206</v>
      </c>
      <c r="D29" s="33">
        <v>861</v>
      </c>
      <c r="E29" s="33">
        <v>292</v>
      </c>
      <c r="F29" s="33">
        <v>278</v>
      </c>
      <c r="G29" s="33">
        <v>171</v>
      </c>
      <c r="H29" s="33">
        <v>366</v>
      </c>
      <c r="I29" s="33"/>
      <c r="J29" s="27">
        <f t="shared" si="4"/>
        <v>3180</v>
      </c>
      <c r="K29" s="33">
        <v>291</v>
      </c>
      <c r="L29" s="33">
        <v>1513</v>
      </c>
      <c r="M29" s="33">
        <v>1174</v>
      </c>
      <c r="N29" s="33">
        <v>624</v>
      </c>
      <c r="O29" s="33">
        <v>674</v>
      </c>
      <c r="P29" s="33">
        <v>470</v>
      </c>
      <c r="Q29" s="33">
        <v>1042</v>
      </c>
      <c r="R29" s="33"/>
      <c r="S29" s="2">
        <f t="shared" si="5"/>
        <v>5788</v>
      </c>
    </row>
    <row r="30" spans="1:19" ht="12.75" customHeight="1">
      <c r="A30" s="7" t="s">
        <v>109</v>
      </c>
      <c r="B30" s="33">
        <v>2</v>
      </c>
      <c r="C30" s="33">
        <v>559</v>
      </c>
      <c r="D30" s="33">
        <v>218</v>
      </c>
      <c r="E30" s="33">
        <v>54</v>
      </c>
      <c r="F30" s="33">
        <v>55</v>
      </c>
      <c r="G30" s="33">
        <v>22</v>
      </c>
      <c r="H30" s="33">
        <v>51</v>
      </c>
      <c r="I30" s="34"/>
      <c r="J30" s="27">
        <f t="shared" si="4"/>
        <v>961</v>
      </c>
      <c r="K30" s="33">
        <v>39</v>
      </c>
      <c r="L30" s="33">
        <v>589</v>
      </c>
      <c r="M30" s="33">
        <v>251</v>
      </c>
      <c r="N30" s="33">
        <v>76</v>
      </c>
      <c r="O30" s="33">
        <v>73</v>
      </c>
      <c r="P30" s="33">
        <v>31</v>
      </c>
      <c r="Q30" s="33">
        <v>83</v>
      </c>
      <c r="R30" s="34"/>
      <c r="S30" s="2">
        <f t="shared" si="5"/>
        <v>1142</v>
      </c>
    </row>
    <row r="31" spans="1:19" ht="12.75" customHeight="1">
      <c r="A31" s="7" t="s">
        <v>110</v>
      </c>
      <c r="B31" s="33">
        <v>4</v>
      </c>
      <c r="C31" s="33">
        <v>567</v>
      </c>
      <c r="D31" s="33">
        <v>434</v>
      </c>
      <c r="E31" s="33">
        <v>167</v>
      </c>
      <c r="F31" s="33">
        <v>149</v>
      </c>
      <c r="G31" s="33">
        <v>74</v>
      </c>
      <c r="H31" s="33">
        <v>86</v>
      </c>
      <c r="I31" s="34"/>
      <c r="J31" s="27">
        <f t="shared" si="4"/>
        <v>1481</v>
      </c>
      <c r="K31" s="33">
        <v>95</v>
      </c>
      <c r="L31" s="33">
        <v>772</v>
      </c>
      <c r="M31" s="33">
        <v>670</v>
      </c>
      <c r="N31" s="33">
        <v>442</v>
      </c>
      <c r="O31" s="33">
        <v>434</v>
      </c>
      <c r="P31" s="33">
        <v>256</v>
      </c>
      <c r="Q31" s="33">
        <v>462</v>
      </c>
      <c r="R31" s="34"/>
      <c r="S31" s="2">
        <f t="shared" si="5"/>
        <v>3131</v>
      </c>
    </row>
    <row r="32" spans="1:19" ht="12.75" customHeight="1">
      <c r="A32" s="7" t="s">
        <v>111</v>
      </c>
      <c r="B32" s="33">
        <v>0</v>
      </c>
      <c r="C32" s="33">
        <v>50</v>
      </c>
      <c r="D32" s="33">
        <v>39</v>
      </c>
      <c r="E32" s="33">
        <v>28</v>
      </c>
      <c r="F32" s="33">
        <v>35</v>
      </c>
      <c r="G32" s="33">
        <v>22</v>
      </c>
      <c r="H32" s="33">
        <v>58</v>
      </c>
      <c r="I32" s="33"/>
      <c r="J32" s="27">
        <f t="shared" si="4"/>
        <v>232</v>
      </c>
      <c r="K32" s="33">
        <v>2</v>
      </c>
      <c r="L32" s="33">
        <v>65</v>
      </c>
      <c r="M32" s="33">
        <v>75</v>
      </c>
      <c r="N32" s="33">
        <v>65</v>
      </c>
      <c r="O32" s="33">
        <v>105</v>
      </c>
      <c r="P32" s="33">
        <v>97</v>
      </c>
      <c r="Q32" s="33">
        <v>298</v>
      </c>
      <c r="R32" s="33"/>
      <c r="S32" s="2">
        <f t="shared" si="5"/>
        <v>707</v>
      </c>
    </row>
    <row r="33" spans="1:21" ht="12.75" customHeight="1">
      <c r="A33" s="7" t="s">
        <v>112</v>
      </c>
      <c r="B33" s="33">
        <v>14</v>
      </c>
      <c r="C33" s="33">
        <v>1312</v>
      </c>
      <c r="D33" s="33">
        <v>899</v>
      </c>
      <c r="E33" s="33">
        <v>254</v>
      </c>
      <c r="F33" s="33">
        <v>218</v>
      </c>
      <c r="G33" s="33">
        <v>88</v>
      </c>
      <c r="H33" s="33">
        <v>132</v>
      </c>
      <c r="I33" s="34"/>
      <c r="J33" s="27">
        <f t="shared" si="4"/>
        <v>2917</v>
      </c>
      <c r="K33" s="33">
        <v>140</v>
      </c>
      <c r="L33" s="33">
        <v>1800</v>
      </c>
      <c r="M33" s="33">
        <v>1484</v>
      </c>
      <c r="N33" s="33">
        <v>821</v>
      </c>
      <c r="O33" s="33">
        <v>721</v>
      </c>
      <c r="P33" s="33">
        <v>404</v>
      </c>
      <c r="Q33" s="33">
        <v>922</v>
      </c>
      <c r="R33" s="34"/>
      <c r="S33" s="2">
        <f t="shared" si="5"/>
        <v>6292</v>
      </c>
    </row>
    <row r="34" spans="1:21" ht="12.75" customHeight="1">
      <c r="A34" s="7" t="s">
        <v>113</v>
      </c>
      <c r="B34" s="33">
        <v>41</v>
      </c>
      <c r="C34" s="33">
        <v>884</v>
      </c>
      <c r="D34" s="33">
        <v>671</v>
      </c>
      <c r="E34" s="33">
        <v>212</v>
      </c>
      <c r="F34" s="33">
        <v>152</v>
      </c>
      <c r="G34" s="33">
        <v>82</v>
      </c>
      <c r="H34" s="33">
        <v>96</v>
      </c>
      <c r="I34" s="34"/>
      <c r="J34" s="27">
        <f t="shared" si="4"/>
        <v>2138</v>
      </c>
      <c r="K34" s="33">
        <v>264</v>
      </c>
      <c r="L34" s="33">
        <v>1358</v>
      </c>
      <c r="M34" s="33">
        <v>1074</v>
      </c>
      <c r="N34" s="33">
        <v>627</v>
      </c>
      <c r="O34" s="33">
        <v>585</v>
      </c>
      <c r="P34" s="33">
        <v>322</v>
      </c>
      <c r="Q34" s="33">
        <v>650</v>
      </c>
      <c r="R34" s="34"/>
      <c r="S34" s="2">
        <f t="shared" si="5"/>
        <v>4880</v>
      </c>
    </row>
    <row r="35" spans="1:21" ht="12.75" customHeight="1">
      <c r="A35" s="7" t="s">
        <v>114</v>
      </c>
      <c r="B35" s="33">
        <v>8</v>
      </c>
      <c r="C35" s="33">
        <v>302</v>
      </c>
      <c r="D35" s="33">
        <v>304</v>
      </c>
      <c r="E35" s="33">
        <v>270</v>
      </c>
      <c r="F35" s="33">
        <v>259</v>
      </c>
      <c r="G35" s="33">
        <v>157</v>
      </c>
      <c r="H35" s="33">
        <v>241</v>
      </c>
      <c r="I35" s="34"/>
      <c r="J35" s="27">
        <f t="shared" si="4"/>
        <v>1541</v>
      </c>
      <c r="K35" s="33">
        <v>48</v>
      </c>
      <c r="L35" s="33">
        <v>500</v>
      </c>
      <c r="M35" s="33">
        <v>625</v>
      </c>
      <c r="N35" s="33">
        <v>746</v>
      </c>
      <c r="O35" s="33">
        <v>953</v>
      </c>
      <c r="P35" s="33">
        <v>599</v>
      </c>
      <c r="Q35" s="33">
        <v>1185</v>
      </c>
      <c r="R35" s="34"/>
      <c r="S35" s="2">
        <f t="shared" si="5"/>
        <v>4656</v>
      </c>
    </row>
    <row r="36" spans="1:21" ht="12.75" customHeight="1">
      <c r="A36" s="7" t="s">
        <v>115</v>
      </c>
      <c r="B36" s="33">
        <v>6</v>
      </c>
      <c r="C36" s="33">
        <v>545</v>
      </c>
      <c r="D36" s="33">
        <v>716</v>
      </c>
      <c r="E36" s="33">
        <v>255</v>
      </c>
      <c r="F36" s="33">
        <v>209</v>
      </c>
      <c r="G36" s="33">
        <v>148</v>
      </c>
      <c r="H36" s="33">
        <v>286</v>
      </c>
      <c r="I36" s="33">
        <v>0</v>
      </c>
      <c r="J36" s="27">
        <f t="shared" si="4"/>
        <v>2165</v>
      </c>
      <c r="K36" s="33">
        <v>108</v>
      </c>
      <c r="L36" s="33">
        <v>946</v>
      </c>
      <c r="M36" s="33">
        <v>867</v>
      </c>
      <c r="N36" s="33">
        <v>422</v>
      </c>
      <c r="O36" s="33">
        <v>436</v>
      </c>
      <c r="P36" s="33">
        <v>285</v>
      </c>
      <c r="Q36" s="33">
        <v>604</v>
      </c>
      <c r="R36" s="33">
        <v>3</v>
      </c>
      <c r="S36" s="2">
        <f t="shared" si="5"/>
        <v>3671</v>
      </c>
    </row>
    <row r="37" spans="1:21" ht="12.75" customHeight="1">
      <c r="A37" s="7" t="s">
        <v>116</v>
      </c>
      <c r="B37" s="33">
        <v>8</v>
      </c>
      <c r="C37" s="33">
        <v>497</v>
      </c>
      <c r="D37" s="33">
        <v>247</v>
      </c>
      <c r="E37" s="33">
        <v>122</v>
      </c>
      <c r="F37" s="33">
        <v>137</v>
      </c>
      <c r="G37" s="33">
        <v>105</v>
      </c>
      <c r="H37" s="33">
        <v>144</v>
      </c>
      <c r="I37" s="33">
        <v>0</v>
      </c>
      <c r="J37" s="27">
        <f t="shared" si="4"/>
        <v>1260</v>
      </c>
      <c r="K37" s="33">
        <v>271</v>
      </c>
      <c r="L37" s="33">
        <v>587</v>
      </c>
      <c r="M37" s="33">
        <v>327</v>
      </c>
      <c r="N37" s="33">
        <v>210</v>
      </c>
      <c r="O37" s="33">
        <v>228</v>
      </c>
      <c r="P37" s="33">
        <v>180</v>
      </c>
      <c r="Q37" s="33">
        <v>358</v>
      </c>
      <c r="R37" s="33">
        <v>1</v>
      </c>
      <c r="S37" s="2">
        <f t="shared" si="5"/>
        <v>2162</v>
      </c>
    </row>
    <row r="38" spans="1:21" ht="12.75" customHeight="1">
      <c r="A38" s="7" t="s">
        <v>117</v>
      </c>
      <c r="B38" s="33">
        <v>22</v>
      </c>
      <c r="C38" s="33">
        <v>1210</v>
      </c>
      <c r="D38" s="33">
        <v>635</v>
      </c>
      <c r="E38" s="33">
        <v>269</v>
      </c>
      <c r="F38" s="33">
        <v>224</v>
      </c>
      <c r="G38" s="33">
        <v>129</v>
      </c>
      <c r="H38" s="33">
        <v>221</v>
      </c>
      <c r="I38" s="33">
        <v>4</v>
      </c>
      <c r="J38" s="27">
        <f t="shared" si="4"/>
        <v>2714</v>
      </c>
      <c r="K38" s="33">
        <v>449</v>
      </c>
      <c r="L38" s="33">
        <v>1547</v>
      </c>
      <c r="M38" s="33">
        <v>1000</v>
      </c>
      <c r="N38" s="33">
        <v>598</v>
      </c>
      <c r="O38" s="33">
        <v>505</v>
      </c>
      <c r="P38" s="33">
        <v>275</v>
      </c>
      <c r="Q38" s="33">
        <v>544</v>
      </c>
      <c r="R38" s="33">
        <v>34</v>
      </c>
      <c r="S38" s="2">
        <f t="shared" si="5"/>
        <v>4952</v>
      </c>
    </row>
    <row r="39" spans="1:21" ht="12.75" customHeight="1">
      <c r="A39" s="30" t="s">
        <v>118</v>
      </c>
      <c r="B39" s="34">
        <v>7</v>
      </c>
      <c r="C39" s="34">
        <v>311</v>
      </c>
      <c r="D39" s="34">
        <v>216</v>
      </c>
      <c r="E39" s="34">
        <v>93</v>
      </c>
      <c r="F39" s="34">
        <v>91</v>
      </c>
      <c r="G39" s="34">
        <v>78</v>
      </c>
      <c r="H39" s="34">
        <v>129</v>
      </c>
      <c r="I39" s="34">
        <v>19</v>
      </c>
      <c r="J39" s="35">
        <f t="shared" si="4"/>
        <v>944</v>
      </c>
      <c r="K39" s="34">
        <v>205</v>
      </c>
      <c r="L39" s="34">
        <v>582</v>
      </c>
      <c r="M39" s="34">
        <v>283</v>
      </c>
      <c r="N39" s="34">
        <v>154</v>
      </c>
      <c r="O39" s="34">
        <v>155</v>
      </c>
      <c r="P39" s="34">
        <v>145</v>
      </c>
      <c r="Q39" s="34">
        <v>248</v>
      </c>
      <c r="R39" s="34">
        <v>30</v>
      </c>
      <c r="S39" s="36">
        <f t="shared" si="5"/>
        <v>1802</v>
      </c>
    </row>
    <row r="40" spans="1:21" ht="12.75" customHeight="1">
      <c r="A40" s="7" t="s">
        <v>119</v>
      </c>
      <c r="B40" s="33">
        <v>43</v>
      </c>
      <c r="C40" s="33">
        <v>2331</v>
      </c>
      <c r="D40" s="33">
        <v>1650</v>
      </c>
      <c r="E40" s="33">
        <v>727</v>
      </c>
      <c r="F40" s="33">
        <v>659</v>
      </c>
      <c r="G40" s="33">
        <v>436</v>
      </c>
      <c r="H40" s="33">
        <v>655</v>
      </c>
      <c r="I40" s="34"/>
      <c r="J40" s="27">
        <f t="shared" si="4"/>
        <v>6501</v>
      </c>
      <c r="K40" s="34">
        <v>656</v>
      </c>
      <c r="L40" s="34">
        <v>3063</v>
      </c>
      <c r="M40" s="34">
        <v>2559</v>
      </c>
      <c r="N40" s="34">
        <v>1791</v>
      </c>
      <c r="O40" s="34">
        <v>1730</v>
      </c>
      <c r="P40" s="34">
        <v>1110</v>
      </c>
      <c r="Q40" s="34">
        <v>1975</v>
      </c>
      <c r="R40" s="34"/>
      <c r="S40" s="36">
        <f t="shared" si="5"/>
        <v>12884</v>
      </c>
    </row>
    <row r="41" spans="1:21" ht="12.75" customHeight="1">
      <c r="A41" s="7" t="s">
        <v>120</v>
      </c>
      <c r="B41" s="33">
        <v>18</v>
      </c>
      <c r="C41" s="33">
        <v>1065</v>
      </c>
      <c r="D41" s="33">
        <v>768</v>
      </c>
      <c r="E41" s="33">
        <v>356</v>
      </c>
      <c r="F41" s="33">
        <v>252</v>
      </c>
      <c r="G41" s="33">
        <v>168</v>
      </c>
      <c r="H41" s="33">
        <v>282</v>
      </c>
      <c r="I41" s="33">
        <v>0</v>
      </c>
      <c r="J41" s="27">
        <f t="shared" si="4"/>
        <v>2909</v>
      </c>
      <c r="K41" s="34">
        <v>50</v>
      </c>
      <c r="L41" s="34">
        <v>1483</v>
      </c>
      <c r="M41" s="34">
        <v>1328</v>
      </c>
      <c r="N41" s="34">
        <v>1066</v>
      </c>
      <c r="O41" s="34">
        <v>1016</v>
      </c>
      <c r="P41" s="34">
        <v>654</v>
      </c>
      <c r="Q41" s="34">
        <v>1612</v>
      </c>
      <c r="R41" s="34">
        <v>1</v>
      </c>
      <c r="S41" s="36">
        <f t="shared" si="5"/>
        <v>7210</v>
      </c>
    </row>
    <row r="42" spans="1:21" ht="12.75" customHeight="1">
      <c r="A42" s="7" t="s">
        <v>121</v>
      </c>
      <c r="B42" s="33">
        <v>14</v>
      </c>
      <c r="C42" s="33">
        <v>625</v>
      </c>
      <c r="D42" s="33">
        <v>657</v>
      </c>
      <c r="E42" s="33">
        <v>481</v>
      </c>
      <c r="F42" s="33">
        <v>442</v>
      </c>
      <c r="G42" s="33">
        <v>268</v>
      </c>
      <c r="H42" s="33">
        <v>413</v>
      </c>
      <c r="I42" s="34">
        <v>0</v>
      </c>
      <c r="J42" s="27">
        <f t="shared" si="4"/>
        <v>2900</v>
      </c>
      <c r="K42" s="34">
        <v>46</v>
      </c>
      <c r="L42" s="34">
        <v>1189</v>
      </c>
      <c r="M42" s="34">
        <v>1270</v>
      </c>
      <c r="N42" s="34">
        <v>1357</v>
      </c>
      <c r="O42" s="34">
        <v>1427</v>
      </c>
      <c r="P42" s="34">
        <v>972</v>
      </c>
      <c r="Q42" s="34">
        <v>1944</v>
      </c>
      <c r="R42" s="34">
        <v>2</v>
      </c>
      <c r="S42" s="36">
        <f t="shared" si="5"/>
        <v>8207</v>
      </c>
    </row>
    <row r="43" spans="1:21" ht="12.75" customHeight="1">
      <c r="A43" s="7" t="s">
        <v>122</v>
      </c>
      <c r="B43" s="33">
        <v>20</v>
      </c>
      <c r="C43" s="33">
        <v>2206</v>
      </c>
      <c r="D43" s="33">
        <v>1807</v>
      </c>
      <c r="E43" s="33">
        <v>723</v>
      </c>
      <c r="F43" s="33">
        <v>382</v>
      </c>
      <c r="G43" s="33">
        <v>137</v>
      </c>
      <c r="H43" s="33">
        <v>269</v>
      </c>
      <c r="I43" s="33"/>
      <c r="J43" s="27">
        <f t="shared" si="4"/>
        <v>5544</v>
      </c>
      <c r="K43" s="34">
        <v>85</v>
      </c>
      <c r="L43" s="34">
        <v>2661</v>
      </c>
      <c r="M43" s="34">
        <v>2626</v>
      </c>
      <c r="N43" s="34">
        <v>1768</v>
      </c>
      <c r="O43" s="34">
        <v>1497</v>
      </c>
      <c r="P43" s="34">
        <v>721</v>
      </c>
      <c r="Q43" s="34">
        <v>1828</v>
      </c>
      <c r="R43" s="34"/>
      <c r="S43" s="36">
        <f t="shared" si="5"/>
        <v>11186</v>
      </c>
    </row>
    <row r="44" spans="1:21" ht="12.75" customHeight="1">
      <c r="A44" s="7" t="s">
        <v>123</v>
      </c>
      <c r="B44" s="33">
        <v>3</v>
      </c>
      <c r="C44" s="33">
        <v>303</v>
      </c>
      <c r="D44" s="33">
        <v>221</v>
      </c>
      <c r="E44" s="33">
        <v>68</v>
      </c>
      <c r="F44" s="33">
        <v>33</v>
      </c>
      <c r="G44" s="33">
        <v>8</v>
      </c>
      <c r="H44" s="33">
        <v>22</v>
      </c>
      <c r="I44" s="33"/>
      <c r="J44" s="27">
        <f t="shared" si="4"/>
        <v>658</v>
      </c>
      <c r="K44" s="34">
        <v>34</v>
      </c>
      <c r="L44" s="34">
        <v>398</v>
      </c>
      <c r="M44" s="34">
        <v>336</v>
      </c>
      <c r="N44" s="34">
        <v>215</v>
      </c>
      <c r="O44" s="34">
        <v>148</v>
      </c>
      <c r="P44" s="34">
        <v>61</v>
      </c>
      <c r="Q44" s="34">
        <v>209</v>
      </c>
      <c r="R44" s="34"/>
      <c r="S44" s="36">
        <f t="shared" si="5"/>
        <v>1401</v>
      </c>
    </row>
    <row r="45" spans="1:21" ht="12.75" customHeight="1">
      <c r="A45" s="7" t="s">
        <v>124</v>
      </c>
      <c r="B45" s="33">
        <v>36</v>
      </c>
      <c r="C45" s="33">
        <v>2265</v>
      </c>
      <c r="D45" s="33">
        <v>1030</v>
      </c>
      <c r="E45" s="33">
        <v>296</v>
      </c>
      <c r="F45" s="33">
        <v>181</v>
      </c>
      <c r="G45" s="33">
        <v>78</v>
      </c>
      <c r="H45" s="33">
        <v>179</v>
      </c>
      <c r="I45" s="33">
        <v>2</v>
      </c>
      <c r="J45" s="27">
        <f t="shared" si="4"/>
        <v>4067</v>
      </c>
      <c r="K45" s="34">
        <v>168</v>
      </c>
      <c r="L45" s="34">
        <v>2693</v>
      </c>
      <c r="M45" s="34">
        <v>1630</v>
      </c>
      <c r="N45" s="34">
        <v>916</v>
      </c>
      <c r="O45" s="34">
        <v>797</v>
      </c>
      <c r="P45" s="34">
        <v>474</v>
      </c>
      <c r="Q45" s="34">
        <v>1131</v>
      </c>
      <c r="R45" s="34">
        <v>5</v>
      </c>
      <c r="S45" s="36">
        <f t="shared" si="5"/>
        <v>7814</v>
      </c>
    </row>
    <row r="46" spans="1:21" ht="12.75" customHeight="1">
      <c r="A46" s="30" t="s">
        <v>125</v>
      </c>
      <c r="B46" s="34">
        <v>19</v>
      </c>
      <c r="C46" s="34">
        <v>997</v>
      </c>
      <c r="D46" s="34">
        <v>441</v>
      </c>
      <c r="E46" s="34">
        <v>261</v>
      </c>
      <c r="F46" s="34">
        <v>262</v>
      </c>
      <c r="G46" s="34">
        <v>162</v>
      </c>
      <c r="H46" s="34">
        <v>313</v>
      </c>
      <c r="I46" s="34"/>
      <c r="J46" s="35">
        <f t="shared" si="4"/>
        <v>2455</v>
      </c>
      <c r="K46" s="34">
        <v>254</v>
      </c>
      <c r="L46" s="34">
        <v>1223</v>
      </c>
      <c r="M46" s="34">
        <v>681</v>
      </c>
      <c r="N46" s="34">
        <v>515</v>
      </c>
      <c r="O46" s="34">
        <v>535</v>
      </c>
      <c r="P46" s="34">
        <v>345</v>
      </c>
      <c r="Q46" s="34">
        <v>710</v>
      </c>
      <c r="R46" s="34"/>
      <c r="S46" s="36">
        <f t="shared" si="5"/>
        <v>4263</v>
      </c>
    </row>
    <row r="47" spans="1:21" ht="12.75" customHeight="1">
      <c r="A47" s="7" t="s">
        <v>126</v>
      </c>
      <c r="B47" s="33">
        <v>24</v>
      </c>
      <c r="C47" s="33">
        <v>829</v>
      </c>
      <c r="D47" s="33">
        <v>394</v>
      </c>
      <c r="E47" s="33">
        <v>207</v>
      </c>
      <c r="F47" s="33">
        <v>209</v>
      </c>
      <c r="G47" s="33">
        <v>160</v>
      </c>
      <c r="H47" s="33">
        <v>268</v>
      </c>
      <c r="I47" s="34"/>
      <c r="J47" s="27">
        <f t="shared" si="4"/>
        <v>2091</v>
      </c>
      <c r="K47" s="33">
        <v>252</v>
      </c>
      <c r="L47" s="33">
        <v>998</v>
      </c>
      <c r="M47" s="33">
        <v>547</v>
      </c>
      <c r="N47" s="33">
        <v>372</v>
      </c>
      <c r="O47" s="33">
        <v>418</v>
      </c>
      <c r="P47" s="33">
        <v>312</v>
      </c>
      <c r="Q47" s="33">
        <v>628</v>
      </c>
      <c r="R47" s="34"/>
      <c r="S47" s="2">
        <f t="shared" si="5"/>
        <v>3527</v>
      </c>
      <c r="T47" s="29"/>
      <c r="U47" s="29"/>
    </row>
    <row r="48" spans="1:21" ht="12.75" customHeight="1">
      <c r="A48" s="30" t="s">
        <v>28</v>
      </c>
      <c r="B48" s="36">
        <f>SUM(B27:B47)</f>
        <v>364</v>
      </c>
      <c r="C48" s="36">
        <f t="shared" ref="C48:S48" si="6">SUM(C27:C47)</f>
        <v>19953</v>
      </c>
      <c r="D48" s="36">
        <f t="shared" si="6"/>
        <v>12998</v>
      </c>
      <c r="E48" s="36">
        <f t="shared" si="6"/>
        <v>5479</v>
      </c>
      <c r="F48" s="36">
        <f t="shared" si="6"/>
        <v>4591</v>
      </c>
      <c r="G48" s="36">
        <f t="shared" si="6"/>
        <v>2747</v>
      </c>
      <c r="H48" s="36">
        <f t="shared" si="6"/>
        <v>4749</v>
      </c>
      <c r="I48" s="36">
        <f t="shared" si="6"/>
        <v>25</v>
      </c>
      <c r="J48" s="35">
        <f t="shared" si="6"/>
        <v>50906</v>
      </c>
      <c r="K48" s="36">
        <f t="shared" si="6"/>
        <v>4874</v>
      </c>
      <c r="L48" s="36">
        <f t="shared" si="6"/>
        <v>26419</v>
      </c>
      <c r="M48" s="36">
        <f t="shared" si="6"/>
        <v>19979</v>
      </c>
      <c r="N48" s="36">
        <f t="shared" si="6"/>
        <v>13544</v>
      </c>
      <c r="O48" s="36">
        <f t="shared" si="6"/>
        <v>13275</v>
      </c>
      <c r="P48" s="36">
        <f t="shared" si="6"/>
        <v>8333</v>
      </c>
      <c r="Q48" s="36">
        <f t="shared" si="6"/>
        <v>17859</v>
      </c>
      <c r="R48" s="36">
        <f t="shared" si="6"/>
        <v>77</v>
      </c>
      <c r="S48" s="36">
        <f t="shared" si="6"/>
        <v>104360</v>
      </c>
    </row>
    <row r="49" spans="1:20" ht="12.75" customHeight="1">
      <c r="A49" s="7"/>
      <c r="B49" s="2"/>
      <c r="C49" s="2"/>
      <c r="D49" s="2"/>
      <c r="E49" s="2"/>
      <c r="F49" s="2"/>
      <c r="G49" s="2"/>
      <c r="H49" s="2"/>
      <c r="I49" s="2"/>
      <c r="J49" s="27"/>
      <c r="K49" s="25"/>
      <c r="L49" s="7"/>
      <c r="M49" s="2"/>
      <c r="N49" s="2"/>
      <c r="O49" s="2"/>
      <c r="P49" s="2"/>
      <c r="Q49" s="2"/>
      <c r="R49" s="2"/>
      <c r="S49" s="2"/>
    </row>
    <row r="50" spans="1:20" ht="12.75" customHeight="1" thickBot="1">
      <c r="A50" s="38" t="s">
        <v>48</v>
      </c>
      <c r="B50" s="39">
        <f>SUM(B48,B23)</f>
        <v>1025</v>
      </c>
      <c r="C50" s="39">
        <f t="shared" ref="C50:S50" si="7">SUM(C48,C23)</f>
        <v>51415</v>
      </c>
      <c r="D50" s="39">
        <f t="shared" si="7"/>
        <v>45141</v>
      </c>
      <c r="E50" s="39">
        <f t="shared" si="7"/>
        <v>21890</v>
      </c>
      <c r="F50" s="39">
        <f t="shared" si="7"/>
        <v>9472</v>
      </c>
      <c r="G50" s="39">
        <f t="shared" si="7"/>
        <v>4571</v>
      </c>
      <c r="H50" s="39">
        <f t="shared" si="7"/>
        <v>7044</v>
      </c>
      <c r="I50" s="39">
        <f t="shared" si="7"/>
        <v>65</v>
      </c>
      <c r="J50" s="39">
        <f t="shared" si="7"/>
        <v>140623</v>
      </c>
      <c r="K50" s="39">
        <f t="shared" si="7"/>
        <v>13372</v>
      </c>
      <c r="L50" s="39">
        <f t="shared" si="7"/>
        <v>60247</v>
      </c>
      <c r="M50" s="39">
        <f t="shared" si="7"/>
        <v>54063</v>
      </c>
      <c r="N50" s="39">
        <f t="shared" si="7"/>
        <v>33929</v>
      </c>
      <c r="O50" s="39">
        <f t="shared" si="7"/>
        <v>21549</v>
      </c>
      <c r="P50" s="39">
        <f t="shared" si="7"/>
        <v>11997</v>
      </c>
      <c r="Q50" s="39">
        <f t="shared" si="7"/>
        <v>23824</v>
      </c>
      <c r="R50" s="39">
        <f t="shared" si="7"/>
        <v>167</v>
      </c>
      <c r="S50" s="39">
        <f t="shared" si="7"/>
        <v>219148</v>
      </c>
    </row>
    <row r="51" spans="1:20" ht="12.75" customHeight="1" thickTop="1">
      <c r="A51" s="7" t="s">
        <v>49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0" ht="12.75" customHeight="1">
      <c r="A52" s="14"/>
      <c r="B52" s="7"/>
      <c r="C52" s="7"/>
      <c r="D52" s="7"/>
      <c r="E52" s="7"/>
      <c r="F52" s="7"/>
      <c r="G52" s="7"/>
      <c r="H52" s="7"/>
      <c r="I52" s="7"/>
      <c r="J52" s="2"/>
      <c r="K52" s="2"/>
      <c r="L52" s="7"/>
      <c r="M52" s="7"/>
      <c r="N52" s="7"/>
      <c r="O52" s="7"/>
      <c r="P52" s="7"/>
      <c r="Q52" s="2"/>
      <c r="R52" s="2"/>
      <c r="S52" s="2"/>
    </row>
    <row r="53" spans="1:20" ht="12.75" customHeight="1">
      <c r="A53" s="7" t="s">
        <v>79</v>
      </c>
      <c r="B53" s="7"/>
      <c r="C53" s="7"/>
      <c r="D53" s="7"/>
      <c r="E53" s="7"/>
      <c r="F53" s="7"/>
      <c r="G53" s="7"/>
      <c r="H53" s="7"/>
      <c r="I53" s="7"/>
      <c r="J53" s="2"/>
      <c r="K53" s="2"/>
      <c r="L53" s="7"/>
      <c r="M53" s="7"/>
      <c r="N53" s="7"/>
      <c r="O53" s="7"/>
      <c r="P53" s="7"/>
      <c r="Q53" s="2"/>
      <c r="R53" s="2"/>
      <c r="S53" s="2"/>
    </row>
    <row r="54" spans="1:20" ht="12.75" customHeight="1">
      <c r="A54" s="7" t="s">
        <v>152</v>
      </c>
      <c r="B54" s="7"/>
      <c r="C54" s="7"/>
      <c r="D54" s="7"/>
      <c r="E54" s="7"/>
      <c r="F54" s="7"/>
      <c r="G54" s="7"/>
      <c r="H54" s="7"/>
      <c r="I54" s="7"/>
      <c r="J54" s="2"/>
      <c r="K54" s="2"/>
      <c r="L54" s="7"/>
      <c r="M54" s="7"/>
      <c r="N54" s="7"/>
      <c r="O54" s="7"/>
      <c r="P54" s="7"/>
      <c r="Q54" s="2"/>
      <c r="R54" s="2"/>
      <c r="S54" s="2"/>
    </row>
    <row r="55" spans="1:20" ht="12.75" customHeight="1" thickBot="1">
      <c r="A55" s="7"/>
      <c r="B55" s="7"/>
      <c r="C55" s="7"/>
      <c r="D55" s="7"/>
      <c r="E55" s="7"/>
      <c r="F55" s="7"/>
      <c r="G55" s="7"/>
      <c r="H55" s="7"/>
      <c r="I55" s="7"/>
      <c r="J55" s="2"/>
      <c r="K55" s="2"/>
      <c r="L55" s="7"/>
      <c r="M55" s="7"/>
      <c r="N55" s="7"/>
      <c r="O55" s="7"/>
      <c r="P55" s="7"/>
      <c r="Q55" s="2"/>
      <c r="R55" s="2"/>
      <c r="S55" s="2"/>
    </row>
    <row r="56" spans="1:20" ht="12.75" customHeight="1" thickTop="1">
      <c r="A56" s="10"/>
      <c r="B56" s="11" t="s">
        <v>0</v>
      </c>
      <c r="C56" s="11"/>
      <c r="D56" s="11"/>
      <c r="E56" s="11"/>
      <c r="F56" s="11"/>
      <c r="G56" s="11"/>
      <c r="H56" s="11"/>
      <c r="I56" s="11"/>
      <c r="J56" s="11"/>
      <c r="K56" s="12" t="s">
        <v>1</v>
      </c>
      <c r="L56" s="11"/>
      <c r="M56" s="11"/>
      <c r="N56" s="11"/>
      <c r="O56" s="11"/>
      <c r="P56" s="11"/>
      <c r="Q56" s="4"/>
      <c r="R56" s="4"/>
      <c r="S56" s="5"/>
    </row>
    <row r="57" spans="1:20" ht="12.75" customHeight="1">
      <c r="A57" s="7"/>
      <c r="B57" s="14" t="s">
        <v>2</v>
      </c>
      <c r="C57" s="14" t="s">
        <v>3</v>
      </c>
      <c r="D57" s="14" t="s">
        <v>4</v>
      </c>
      <c r="E57" s="14" t="s">
        <v>5</v>
      </c>
      <c r="F57" s="14" t="s">
        <v>6</v>
      </c>
      <c r="G57" s="14" t="s">
        <v>7</v>
      </c>
      <c r="H57" s="14" t="s">
        <v>8</v>
      </c>
      <c r="I57" s="14" t="s">
        <v>9</v>
      </c>
      <c r="J57" s="7"/>
      <c r="K57" s="15" t="s">
        <v>2</v>
      </c>
      <c r="L57" s="14" t="s">
        <v>3</v>
      </c>
      <c r="M57" s="14" t="s">
        <v>4</v>
      </c>
      <c r="N57" s="14" t="s">
        <v>5</v>
      </c>
      <c r="O57" s="14" t="s">
        <v>6</v>
      </c>
      <c r="P57" s="14" t="s">
        <v>7</v>
      </c>
      <c r="Q57" s="6" t="s">
        <v>8</v>
      </c>
      <c r="R57" s="6" t="s">
        <v>9</v>
      </c>
      <c r="S57" s="2"/>
    </row>
    <row r="58" spans="1:20" ht="12.75" customHeight="1">
      <c r="A58" s="7"/>
      <c r="B58" s="16" t="s">
        <v>10</v>
      </c>
      <c r="C58" s="16" t="s">
        <v>11</v>
      </c>
      <c r="D58" s="16" t="s">
        <v>12</v>
      </c>
      <c r="E58" s="16" t="s">
        <v>13</v>
      </c>
      <c r="F58" s="16" t="s">
        <v>14</v>
      </c>
      <c r="G58" s="16" t="s">
        <v>15</v>
      </c>
      <c r="H58" s="16" t="s">
        <v>15</v>
      </c>
      <c r="I58" s="16" t="s">
        <v>16</v>
      </c>
      <c r="J58" s="16" t="s">
        <v>1</v>
      </c>
      <c r="K58" s="17" t="s">
        <v>10</v>
      </c>
      <c r="L58" s="16" t="s">
        <v>11</v>
      </c>
      <c r="M58" s="16" t="s">
        <v>12</v>
      </c>
      <c r="N58" s="16" t="s">
        <v>13</v>
      </c>
      <c r="O58" s="16" t="s">
        <v>14</v>
      </c>
      <c r="P58" s="16" t="s">
        <v>15</v>
      </c>
      <c r="Q58" s="6" t="s">
        <v>15</v>
      </c>
      <c r="R58" s="6" t="s">
        <v>16</v>
      </c>
      <c r="S58" s="6" t="s">
        <v>1</v>
      </c>
    </row>
    <row r="59" spans="1:20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21"/>
      <c r="K59" s="19"/>
      <c r="L59" s="18"/>
      <c r="M59" s="18"/>
      <c r="N59" s="18"/>
      <c r="O59" s="18"/>
      <c r="P59" s="18"/>
      <c r="Q59" s="21"/>
      <c r="R59" s="21"/>
      <c r="S59" s="21"/>
    </row>
    <row r="60" spans="1:20" ht="56.25" customHeight="1">
      <c r="A60" s="28" t="s">
        <v>50</v>
      </c>
      <c r="B60" s="7"/>
      <c r="C60" s="7"/>
      <c r="D60" s="7"/>
      <c r="E60" s="7"/>
      <c r="F60" s="7"/>
      <c r="G60" s="7"/>
      <c r="H60" s="7"/>
      <c r="I60" s="7"/>
      <c r="J60" s="2"/>
      <c r="K60" s="3"/>
      <c r="L60" s="7"/>
      <c r="M60" s="7"/>
      <c r="N60" s="7"/>
      <c r="O60" s="7"/>
      <c r="P60" s="7"/>
      <c r="Q60" s="2"/>
      <c r="R60" s="2"/>
      <c r="S60" s="2"/>
    </row>
    <row r="61" spans="1:20" ht="12.75" customHeight="1">
      <c r="A61" s="23"/>
      <c r="B61" s="7"/>
      <c r="C61" s="7"/>
      <c r="D61" s="7"/>
      <c r="E61" s="7"/>
      <c r="F61" s="7"/>
      <c r="G61" s="7"/>
      <c r="H61" s="7"/>
      <c r="I61" s="7"/>
      <c r="J61" s="2"/>
      <c r="K61" s="3"/>
      <c r="L61" s="7"/>
      <c r="M61" s="7"/>
      <c r="N61" s="7"/>
      <c r="O61" s="7"/>
      <c r="P61" s="7"/>
      <c r="Q61" s="2"/>
      <c r="R61" s="2"/>
      <c r="S61" s="2"/>
    </row>
    <row r="62" spans="1:20" ht="12.75" customHeight="1">
      <c r="A62" s="7" t="s">
        <v>127</v>
      </c>
      <c r="B62" s="33">
        <v>1</v>
      </c>
      <c r="C62" s="33">
        <v>231</v>
      </c>
      <c r="D62" s="33">
        <v>243</v>
      </c>
      <c r="E62" s="33">
        <v>232</v>
      </c>
      <c r="F62" s="33">
        <v>120</v>
      </c>
      <c r="G62" s="33">
        <v>45</v>
      </c>
      <c r="H62" s="33">
        <v>78</v>
      </c>
      <c r="I62" s="34"/>
      <c r="J62" s="27">
        <f t="shared" ref="J62:J81" si="8">SUM(B62:I62)</f>
        <v>950</v>
      </c>
      <c r="K62" s="34">
        <v>1</v>
      </c>
      <c r="L62" s="33">
        <v>232</v>
      </c>
      <c r="M62" s="33">
        <v>245</v>
      </c>
      <c r="N62" s="33">
        <v>257</v>
      </c>
      <c r="O62" s="33">
        <v>165</v>
      </c>
      <c r="P62" s="33">
        <v>88</v>
      </c>
      <c r="Q62" s="33">
        <v>163</v>
      </c>
      <c r="R62" s="34"/>
      <c r="S62" s="2">
        <f t="shared" ref="S62:S85" si="9">SUM(K62:R62)</f>
        <v>1151</v>
      </c>
      <c r="T62" s="43"/>
    </row>
    <row r="63" spans="1:20" ht="12.75" customHeight="1">
      <c r="A63" s="7" t="s">
        <v>149</v>
      </c>
      <c r="B63" s="33">
        <v>0</v>
      </c>
      <c r="C63" s="33">
        <v>4</v>
      </c>
      <c r="D63" s="33">
        <v>93</v>
      </c>
      <c r="E63" s="33">
        <v>81</v>
      </c>
      <c r="F63" s="33">
        <v>83</v>
      </c>
      <c r="G63" s="33">
        <v>63</v>
      </c>
      <c r="H63" s="33">
        <v>158</v>
      </c>
      <c r="I63" s="33">
        <v>10</v>
      </c>
      <c r="J63" s="27">
        <f t="shared" si="8"/>
        <v>492</v>
      </c>
      <c r="K63" s="33">
        <v>1460</v>
      </c>
      <c r="L63" s="33">
        <v>590</v>
      </c>
      <c r="M63" s="33">
        <v>226</v>
      </c>
      <c r="N63" s="33">
        <v>134</v>
      </c>
      <c r="O63" s="33">
        <v>119</v>
      </c>
      <c r="P63" s="33">
        <v>108</v>
      </c>
      <c r="Q63" s="33">
        <v>289</v>
      </c>
      <c r="R63" s="33">
        <v>79</v>
      </c>
      <c r="S63" s="2">
        <f t="shared" si="9"/>
        <v>3005</v>
      </c>
      <c r="T63" s="43"/>
    </row>
    <row r="64" spans="1:20" ht="12.75" customHeight="1">
      <c r="A64" s="7" t="s">
        <v>150</v>
      </c>
      <c r="B64" s="33">
        <v>5</v>
      </c>
      <c r="C64" s="33">
        <v>424</v>
      </c>
      <c r="D64" s="33">
        <v>372</v>
      </c>
      <c r="E64" s="33">
        <v>144</v>
      </c>
      <c r="F64" s="33">
        <v>29</v>
      </c>
      <c r="G64" s="33">
        <v>14</v>
      </c>
      <c r="H64" s="33">
        <v>22</v>
      </c>
      <c r="I64" s="33">
        <v>3</v>
      </c>
      <c r="J64" s="27">
        <f t="shared" si="8"/>
        <v>1013</v>
      </c>
      <c r="K64" s="33">
        <v>5</v>
      </c>
      <c r="L64" s="33">
        <v>426</v>
      </c>
      <c r="M64" s="33">
        <v>374</v>
      </c>
      <c r="N64" s="33">
        <v>156</v>
      </c>
      <c r="O64" s="33">
        <v>36</v>
      </c>
      <c r="P64" s="33">
        <v>18</v>
      </c>
      <c r="Q64" s="33">
        <v>32</v>
      </c>
      <c r="R64" s="33">
        <v>4</v>
      </c>
      <c r="S64" s="2">
        <f t="shared" si="9"/>
        <v>1051</v>
      </c>
      <c r="T64" s="43"/>
    </row>
    <row r="65" spans="1:20" ht="12.75" customHeight="1">
      <c r="A65" s="30" t="s">
        <v>128</v>
      </c>
      <c r="B65" s="31">
        <v>8</v>
      </c>
      <c r="C65" s="31">
        <v>504</v>
      </c>
      <c r="D65" s="31">
        <v>581</v>
      </c>
      <c r="E65" s="31">
        <v>217</v>
      </c>
      <c r="F65" s="31">
        <v>18</v>
      </c>
      <c r="G65" s="31">
        <v>2</v>
      </c>
      <c r="H65" s="31">
        <v>3</v>
      </c>
      <c r="I65" s="31">
        <v>1</v>
      </c>
      <c r="J65" s="27">
        <f t="shared" si="8"/>
        <v>1334</v>
      </c>
      <c r="K65" s="33">
        <v>8</v>
      </c>
      <c r="L65" s="31">
        <v>504</v>
      </c>
      <c r="M65" s="31">
        <v>582</v>
      </c>
      <c r="N65" s="31">
        <v>222</v>
      </c>
      <c r="O65" s="31">
        <v>21</v>
      </c>
      <c r="P65" s="31">
        <v>3</v>
      </c>
      <c r="Q65" s="31">
        <v>6</v>
      </c>
      <c r="R65" s="31">
        <v>1</v>
      </c>
      <c r="S65" s="2">
        <f t="shared" si="9"/>
        <v>1347</v>
      </c>
      <c r="T65" s="43"/>
    </row>
    <row r="66" spans="1:20" ht="12.75" customHeight="1">
      <c r="A66" s="7" t="s">
        <v>129</v>
      </c>
      <c r="B66" s="33">
        <v>20</v>
      </c>
      <c r="C66" s="33">
        <v>467</v>
      </c>
      <c r="D66" s="33">
        <v>794</v>
      </c>
      <c r="E66" s="33">
        <v>1188</v>
      </c>
      <c r="F66" s="33">
        <v>1874</v>
      </c>
      <c r="G66" s="33">
        <v>1231</v>
      </c>
      <c r="H66" s="33">
        <v>2124</v>
      </c>
      <c r="I66" s="33">
        <v>1</v>
      </c>
      <c r="J66" s="27">
        <f t="shared" si="8"/>
        <v>7699</v>
      </c>
      <c r="K66" s="33">
        <v>29</v>
      </c>
      <c r="L66" s="33">
        <v>610</v>
      </c>
      <c r="M66" s="33">
        <v>1197</v>
      </c>
      <c r="N66" s="33">
        <v>1998</v>
      </c>
      <c r="O66" s="33">
        <v>3438</v>
      </c>
      <c r="P66" s="33">
        <v>2475</v>
      </c>
      <c r="Q66" s="33">
        <v>4955</v>
      </c>
      <c r="R66" s="33">
        <v>3</v>
      </c>
      <c r="S66" s="2">
        <f t="shared" si="9"/>
        <v>14705</v>
      </c>
      <c r="T66" s="43"/>
    </row>
    <row r="67" spans="1:20" ht="12.75" customHeight="1">
      <c r="A67" s="7" t="s">
        <v>130</v>
      </c>
      <c r="B67" s="33">
        <v>3</v>
      </c>
      <c r="C67" s="33">
        <v>260</v>
      </c>
      <c r="D67" s="33">
        <v>309</v>
      </c>
      <c r="E67" s="33">
        <v>89</v>
      </c>
      <c r="F67" s="33">
        <v>24</v>
      </c>
      <c r="G67" s="33">
        <v>11</v>
      </c>
      <c r="H67" s="33">
        <v>3</v>
      </c>
      <c r="I67" s="33"/>
      <c r="J67" s="27">
        <f t="shared" si="8"/>
        <v>699</v>
      </c>
      <c r="K67" s="33">
        <v>25</v>
      </c>
      <c r="L67" s="33">
        <v>262</v>
      </c>
      <c r="M67" s="33">
        <v>310</v>
      </c>
      <c r="N67" s="33">
        <v>98</v>
      </c>
      <c r="O67" s="33">
        <v>28</v>
      </c>
      <c r="P67" s="33">
        <v>14</v>
      </c>
      <c r="Q67" s="33">
        <v>17</v>
      </c>
      <c r="R67" s="34"/>
      <c r="S67" s="2">
        <f t="shared" si="9"/>
        <v>754</v>
      </c>
      <c r="T67" s="43"/>
    </row>
    <row r="68" spans="1:20" ht="12.75" customHeight="1">
      <c r="A68" s="7" t="s">
        <v>131</v>
      </c>
      <c r="B68" s="33">
        <v>2</v>
      </c>
      <c r="C68" s="33">
        <v>229</v>
      </c>
      <c r="D68" s="33">
        <v>841</v>
      </c>
      <c r="E68" s="33">
        <v>899</v>
      </c>
      <c r="F68" s="33">
        <v>482</v>
      </c>
      <c r="G68" s="33">
        <v>294</v>
      </c>
      <c r="H68" s="33">
        <v>548</v>
      </c>
      <c r="I68" s="33">
        <v>0</v>
      </c>
      <c r="J68" s="27">
        <f t="shared" si="8"/>
        <v>3295</v>
      </c>
      <c r="K68" s="33">
        <v>13</v>
      </c>
      <c r="L68" s="33">
        <v>316</v>
      </c>
      <c r="M68" s="33">
        <v>938</v>
      </c>
      <c r="N68" s="33">
        <v>1108</v>
      </c>
      <c r="O68" s="33">
        <v>817</v>
      </c>
      <c r="P68" s="33">
        <v>588</v>
      </c>
      <c r="Q68" s="33">
        <v>1190</v>
      </c>
      <c r="R68" s="33">
        <v>1</v>
      </c>
      <c r="S68" s="2">
        <f t="shared" si="9"/>
        <v>4971</v>
      </c>
      <c r="T68" s="43"/>
    </row>
    <row r="69" spans="1:20" ht="12.75" customHeight="1">
      <c r="A69" s="7" t="s">
        <v>132</v>
      </c>
      <c r="B69" s="33">
        <v>19</v>
      </c>
      <c r="C69" s="33">
        <v>625</v>
      </c>
      <c r="D69" s="33">
        <v>537</v>
      </c>
      <c r="E69" s="33">
        <v>217</v>
      </c>
      <c r="F69" s="33">
        <v>79</v>
      </c>
      <c r="G69" s="33">
        <v>36</v>
      </c>
      <c r="H69" s="33">
        <v>111</v>
      </c>
      <c r="I69" s="33"/>
      <c r="J69" s="27">
        <f t="shared" si="8"/>
        <v>1624</v>
      </c>
      <c r="K69" s="33">
        <v>21</v>
      </c>
      <c r="L69" s="33">
        <v>630</v>
      </c>
      <c r="M69" s="33">
        <v>558</v>
      </c>
      <c r="N69" s="33">
        <v>240</v>
      </c>
      <c r="O69" s="33">
        <v>95</v>
      </c>
      <c r="P69" s="33">
        <v>49</v>
      </c>
      <c r="Q69" s="33">
        <v>142</v>
      </c>
      <c r="R69" s="33"/>
      <c r="S69" s="2">
        <f t="shared" si="9"/>
        <v>1735</v>
      </c>
      <c r="T69" s="43"/>
    </row>
    <row r="70" spans="1:20" ht="12.75" customHeight="1">
      <c r="A70" s="7" t="s">
        <v>133</v>
      </c>
      <c r="B70" s="33">
        <v>7</v>
      </c>
      <c r="C70" s="33">
        <v>289</v>
      </c>
      <c r="D70" s="33">
        <v>349</v>
      </c>
      <c r="E70" s="33">
        <v>266</v>
      </c>
      <c r="F70" s="33">
        <v>184</v>
      </c>
      <c r="G70" s="33">
        <v>121</v>
      </c>
      <c r="H70" s="33">
        <v>247</v>
      </c>
      <c r="I70" s="33">
        <v>0</v>
      </c>
      <c r="J70" s="27">
        <f t="shared" si="8"/>
        <v>1463</v>
      </c>
      <c r="K70" s="33">
        <v>14</v>
      </c>
      <c r="L70" s="33">
        <v>302</v>
      </c>
      <c r="M70" s="33">
        <v>360</v>
      </c>
      <c r="N70" s="33">
        <v>295</v>
      </c>
      <c r="O70" s="33">
        <v>279</v>
      </c>
      <c r="P70" s="33">
        <v>200</v>
      </c>
      <c r="Q70" s="33">
        <v>488</v>
      </c>
      <c r="R70" s="33">
        <v>5</v>
      </c>
      <c r="S70" s="2">
        <f t="shared" si="9"/>
        <v>1943</v>
      </c>
      <c r="T70" s="43"/>
    </row>
    <row r="71" spans="1:20" ht="12.75" customHeight="1">
      <c r="A71" s="7" t="s">
        <v>134</v>
      </c>
      <c r="B71" s="33">
        <v>2</v>
      </c>
      <c r="C71" s="33">
        <v>199</v>
      </c>
      <c r="D71" s="33">
        <v>268</v>
      </c>
      <c r="E71" s="33">
        <v>202</v>
      </c>
      <c r="F71" s="33">
        <v>70</v>
      </c>
      <c r="G71" s="33">
        <v>35</v>
      </c>
      <c r="H71" s="33">
        <v>72</v>
      </c>
      <c r="I71" s="33">
        <v>2</v>
      </c>
      <c r="J71" s="27">
        <f t="shared" si="8"/>
        <v>850</v>
      </c>
      <c r="K71" s="33">
        <v>72</v>
      </c>
      <c r="L71" s="33">
        <v>242</v>
      </c>
      <c r="M71" s="33">
        <v>275</v>
      </c>
      <c r="N71" s="33">
        <v>212</v>
      </c>
      <c r="O71" s="33">
        <v>80</v>
      </c>
      <c r="P71" s="33">
        <v>43</v>
      </c>
      <c r="Q71" s="33">
        <v>94</v>
      </c>
      <c r="R71" s="33">
        <v>4</v>
      </c>
      <c r="S71" s="2">
        <f t="shared" si="9"/>
        <v>1022</v>
      </c>
      <c r="T71" s="43"/>
    </row>
    <row r="72" spans="1:20" ht="12.75" customHeight="1">
      <c r="A72" s="7" t="s">
        <v>135</v>
      </c>
      <c r="B72" s="33">
        <v>14</v>
      </c>
      <c r="C72" s="33">
        <v>1389</v>
      </c>
      <c r="D72" s="33">
        <v>1654</v>
      </c>
      <c r="E72" s="33">
        <v>1253</v>
      </c>
      <c r="F72" s="33">
        <v>689</v>
      </c>
      <c r="G72" s="33">
        <v>395</v>
      </c>
      <c r="H72" s="33">
        <v>749</v>
      </c>
      <c r="I72" s="34">
        <v>10</v>
      </c>
      <c r="J72" s="27">
        <f t="shared" si="8"/>
        <v>6153</v>
      </c>
      <c r="K72" s="33">
        <v>265</v>
      </c>
      <c r="L72" s="33">
        <v>1506</v>
      </c>
      <c r="M72" s="33">
        <v>1665</v>
      </c>
      <c r="N72" s="33">
        <v>1321</v>
      </c>
      <c r="O72" s="33">
        <v>755</v>
      </c>
      <c r="P72" s="33">
        <v>421</v>
      </c>
      <c r="Q72" s="33">
        <v>808</v>
      </c>
      <c r="R72" s="33">
        <v>47</v>
      </c>
      <c r="S72" s="2">
        <f t="shared" si="9"/>
        <v>6788</v>
      </c>
      <c r="T72" s="43"/>
    </row>
    <row r="73" spans="1:20" ht="12.75" customHeight="1">
      <c r="A73" s="7" t="s">
        <v>136</v>
      </c>
      <c r="B73" s="31">
        <v>7</v>
      </c>
      <c r="C73" s="31">
        <v>573</v>
      </c>
      <c r="D73" s="31">
        <v>622</v>
      </c>
      <c r="E73" s="31">
        <v>313</v>
      </c>
      <c r="F73" s="31">
        <v>89</v>
      </c>
      <c r="G73" s="31">
        <v>19</v>
      </c>
      <c r="H73" s="31">
        <v>45</v>
      </c>
      <c r="I73" s="31">
        <v>1</v>
      </c>
      <c r="J73" s="27">
        <f t="shared" si="8"/>
        <v>1669</v>
      </c>
      <c r="K73" s="33">
        <v>103</v>
      </c>
      <c r="L73" s="33">
        <v>594</v>
      </c>
      <c r="M73" s="33">
        <v>652</v>
      </c>
      <c r="N73" s="33">
        <v>453</v>
      </c>
      <c r="O73" s="33">
        <v>336</v>
      </c>
      <c r="P73" s="33">
        <v>229</v>
      </c>
      <c r="Q73" s="33">
        <v>565</v>
      </c>
      <c r="R73" s="34">
        <v>2</v>
      </c>
      <c r="S73" s="2">
        <f t="shared" si="9"/>
        <v>2934</v>
      </c>
      <c r="T73" s="43"/>
    </row>
    <row r="74" spans="1:20" ht="12.75" customHeight="1">
      <c r="A74" s="30" t="s">
        <v>137</v>
      </c>
      <c r="B74" s="34">
        <v>25</v>
      </c>
      <c r="C74" s="34">
        <v>304</v>
      </c>
      <c r="D74" s="34">
        <v>385</v>
      </c>
      <c r="E74" s="34">
        <v>313</v>
      </c>
      <c r="F74" s="34">
        <v>123</v>
      </c>
      <c r="G74" s="34">
        <v>55</v>
      </c>
      <c r="H74" s="34">
        <v>80</v>
      </c>
      <c r="I74" s="34">
        <v>6</v>
      </c>
      <c r="J74" s="35">
        <f t="shared" si="8"/>
        <v>1291</v>
      </c>
      <c r="K74" s="34">
        <v>1504</v>
      </c>
      <c r="L74" s="34">
        <v>654</v>
      </c>
      <c r="M74" s="34">
        <v>418</v>
      </c>
      <c r="N74" s="34">
        <v>381</v>
      </c>
      <c r="O74" s="34">
        <v>176</v>
      </c>
      <c r="P74" s="34">
        <v>96</v>
      </c>
      <c r="Q74" s="34">
        <v>167</v>
      </c>
      <c r="R74" s="34">
        <v>17</v>
      </c>
      <c r="S74" s="36">
        <f t="shared" si="9"/>
        <v>3413</v>
      </c>
      <c r="T74" s="43"/>
    </row>
    <row r="75" spans="1:20" ht="12.75" customHeight="1">
      <c r="A75" s="30" t="s">
        <v>138</v>
      </c>
      <c r="B75" s="34">
        <v>35</v>
      </c>
      <c r="C75" s="34">
        <v>558</v>
      </c>
      <c r="D75" s="34">
        <v>448</v>
      </c>
      <c r="E75" s="34">
        <v>285</v>
      </c>
      <c r="F75" s="34">
        <v>63</v>
      </c>
      <c r="G75" s="34">
        <v>22</v>
      </c>
      <c r="H75" s="34">
        <v>37</v>
      </c>
      <c r="I75" s="34"/>
      <c r="J75" s="35">
        <f t="shared" si="8"/>
        <v>1448</v>
      </c>
      <c r="K75" s="34">
        <v>338</v>
      </c>
      <c r="L75" s="34">
        <v>558</v>
      </c>
      <c r="M75" s="34">
        <v>450</v>
      </c>
      <c r="N75" s="34">
        <v>297</v>
      </c>
      <c r="O75" s="34">
        <v>69</v>
      </c>
      <c r="P75" s="34">
        <v>27</v>
      </c>
      <c r="Q75" s="34">
        <v>50</v>
      </c>
      <c r="R75" s="34"/>
      <c r="S75" s="36">
        <f t="shared" si="9"/>
        <v>1789</v>
      </c>
      <c r="T75" s="43"/>
    </row>
    <row r="76" spans="1:20" ht="12.75" customHeight="1">
      <c r="A76" s="30" t="s">
        <v>139</v>
      </c>
      <c r="B76" s="34">
        <v>22</v>
      </c>
      <c r="C76" s="34">
        <v>265</v>
      </c>
      <c r="D76" s="34">
        <v>361</v>
      </c>
      <c r="E76" s="34">
        <v>288</v>
      </c>
      <c r="F76" s="34">
        <v>145</v>
      </c>
      <c r="G76" s="34">
        <v>67</v>
      </c>
      <c r="H76" s="34">
        <v>67</v>
      </c>
      <c r="I76" s="34">
        <v>106</v>
      </c>
      <c r="J76" s="35">
        <f t="shared" si="8"/>
        <v>1321</v>
      </c>
      <c r="K76" s="34">
        <v>56</v>
      </c>
      <c r="L76" s="34">
        <v>301</v>
      </c>
      <c r="M76" s="34">
        <v>669</v>
      </c>
      <c r="N76" s="34">
        <v>1364</v>
      </c>
      <c r="O76" s="34">
        <v>2203</v>
      </c>
      <c r="P76" s="34">
        <v>1603</v>
      </c>
      <c r="Q76" s="34">
        <v>3411</v>
      </c>
      <c r="R76" s="34">
        <v>2454</v>
      </c>
      <c r="S76" s="36">
        <f t="shared" si="9"/>
        <v>12061</v>
      </c>
      <c r="T76" s="43"/>
    </row>
    <row r="77" spans="1:20" ht="12.75" customHeight="1">
      <c r="A77" s="30" t="s">
        <v>140</v>
      </c>
      <c r="B77" s="34">
        <v>8</v>
      </c>
      <c r="C77" s="34">
        <v>673</v>
      </c>
      <c r="D77" s="34">
        <v>525</v>
      </c>
      <c r="E77" s="34">
        <v>133</v>
      </c>
      <c r="F77" s="34">
        <v>45</v>
      </c>
      <c r="G77" s="34">
        <v>13</v>
      </c>
      <c r="H77" s="34">
        <v>12</v>
      </c>
      <c r="I77" s="34"/>
      <c r="J77" s="35">
        <f t="shared" si="8"/>
        <v>1409</v>
      </c>
      <c r="K77" s="34">
        <v>451</v>
      </c>
      <c r="L77" s="34">
        <v>753</v>
      </c>
      <c r="M77" s="34">
        <v>581</v>
      </c>
      <c r="N77" s="34">
        <v>166</v>
      </c>
      <c r="O77" s="34">
        <v>70</v>
      </c>
      <c r="P77" s="34">
        <v>33</v>
      </c>
      <c r="Q77" s="34">
        <v>66</v>
      </c>
      <c r="R77" s="34"/>
      <c r="S77" s="36">
        <f t="shared" si="9"/>
        <v>2120</v>
      </c>
      <c r="T77" s="43"/>
    </row>
    <row r="78" spans="1:20" ht="12.75" customHeight="1">
      <c r="A78" s="30" t="s">
        <v>148</v>
      </c>
      <c r="B78" s="34">
        <v>65</v>
      </c>
      <c r="C78" s="34">
        <v>2884</v>
      </c>
      <c r="D78" s="34">
        <v>2759</v>
      </c>
      <c r="E78" s="34">
        <v>670</v>
      </c>
      <c r="F78" s="34">
        <v>137</v>
      </c>
      <c r="G78" s="34">
        <v>65</v>
      </c>
      <c r="H78" s="34">
        <v>113</v>
      </c>
      <c r="I78" s="34"/>
      <c r="J78" s="35">
        <f t="shared" si="8"/>
        <v>6693</v>
      </c>
      <c r="K78" s="34">
        <v>3277</v>
      </c>
      <c r="L78" s="34">
        <v>3361</v>
      </c>
      <c r="M78" s="34">
        <v>2783</v>
      </c>
      <c r="N78" s="34">
        <v>782</v>
      </c>
      <c r="O78" s="34">
        <v>276</v>
      </c>
      <c r="P78" s="34">
        <v>191</v>
      </c>
      <c r="Q78" s="34">
        <v>489</v>
      </c>
      <c r="R78" s="34"/>
      <c r="S78" s="36">
        <f t="shared" si="9"/>
        <v>11159</v>
      </c>
      <c r="T78" s="43"/>
    </row>
    <row r="79" spans="1:20" ht="12.75" customHeight="1">
      <c r="A79" s="7" t="s">
        <v>141</v>
      </c>
      <c r="B79" s="33">
        <v>4</v>
      </c>
      <c r="C79" s="33">
        <v>582</v>
      </c>
      <c r="D79" s="33">
        <v>692</v>
      </c>
      <c r="E79" s="33">
        <v>428</v>
      </c>
      <c r="F79" s="33">
        <v>109</v>
      </c>
      <c r="G79" s="33">
        <v>60</v>
      </c>
      <c r="H79" s="33">
        <v>132</v>
      </c>
      <c r="I79" s="33"/>
      <c r="J79" s="27">
        <f t="shared" si="8"/>
        <v>2007</v>
      </c>
      <c r="K79" s="34">
        <v>116</v>
      </c>
      <c r="L79" s="34">
        <v>726</v>
      </c>
      <c r="M79" s="34">
        <v>762</v>
      </c>
      <c r="N79" s="34">
        <v>564</v>
      </c>
      <c r="O79" s="34">
        <v>272</v>
      </c>
      <c r="P79" s="34">
        <v>157</v>
      </c>
      <c r="Q79" s="34">
        <v>327</v>
      </c>
      <c r="R79" s="34"/>
      <c r="S79" s="36">
        <f t="shared" si="9"/>
        <v>2924</v>
      </c>
      <c r="T79" s="43"/>
    </row>
    <row r="80" spans="1:20" ht="12.75" customHeight="1">
      <c r="A80" s="30" t="s">
        <v>142</v>
      </c>
      <c r="B80" s="34">
        <v>2</v>
      </c>
      <c r="C80" s="34">
        <v>334</v>
      </c>
      <c r="D80" s="34">
        <v>320</v>
      </c>
      <c r="E80" s="34">
        <v>88</v>
      </c>
      <c r="F80" s="34">
        <v>21</v>
      </c>
      <c r="G80" s="34">
        <v>6</v>
      </c>
      <c r="H80" s="34">
        <v>14</v>
      </c>
      <c r="I80" s="34">
        <v>1</v>
      </c>
      <c r="J80" s="35">
        <f t="shared" si="8"/>
        <v>786</v>
      </c>
      <c r="K80" s="34">
        <v>2</v>
      </c>
      <c r="L80" s="34">
        <v>339</v>
      </c>
      <c r="M80" s="34">
        <v>331</v>
      </c>
      <c r="N80" s="34">
        <v>96</v>
      </c>
      <c r="O80" s="34">
        <v>38</v>
      </c>
      <c r="P80" s="34">
        <v>36</v>
      </c>
      <c r="Q80" s="34">
        <v>116</v>
      </c>
      <c r="R80" s="34">
        <v>9</v>
      </c>
      <c r="S80" s="36">
        <f t="shared" si="9"/>
        <v>967</v>
      </c>
      <c r="T80" s="43"/>
    </row>
    <row r="81" spans="1:151" ht="12.75" customHeight="1">
      <c r="A81" s="30" t="s">
        <v>143</v>
      </c>
      <c r="B81" s="34">
        <v>75</v>
      </c>
      <c r="C81" s="34">
        <v>2671</v>
      </c>
      <c r="D81" s="34">
        <v>2893</v>
      </c>
      <c r="E81" s="34">
        <v>455</v>
      </c>
      <c r="F81" s="34">
        <v>31</v>
      </c>
      <c r="G81" s="34">
        <v>5</v>
      </c>
      <c r="H81" s="34">
        <v>5</v>
      </c>
      <c r="I81" s="34"/>
      <c r="J81" s="35">
        <f t="shared" si="8"/>
        <v>6135</v>
      </c>
      <c r="K81" s="34">
        <v>83</v>
      </c>
      <c r="L81" s="34">
        <v>2718</v>
      </c>
      <c r="M81" s="34">
        <v>2920</v>
      </c>
      <c r="N81" s="34">
        <v>553</v>
      </c>
      <c r="O81" s="34">
        <v>213</v>
      </c>
      <c r="P81" s="34">
        <v>146</v>
      </c>
      <c r="Q81" s="34">
        <v>413</v>
      </c>
      <c r="R81" s="34"/>
      <c r="S81" s="36">
        <f t="shared" si="9"/>
        <v>7046</v>
      </c>
      <c r="T81" s="43"/>
    </row>
    <row r="82" spans="1:151" ht="12.75" customHeight="1">
      <c r="A82" s="7" t="s">
        <v>144</v>
      </c>
      <c r="B82" s="34">
        <v>34</v>
      </c>
      <c r="C82" s="33">
        <v>821</v>
      </c>
      <c r="D82" s="33">
        <v>951</v>
      </c>
      <c r="E82" s="33">
        <v>479</v>
      </c>
      <c r="F82" s="33">
        <v>200</v>
      </c>
      <c r="G82" s="33">
        <v>84</v>
      </c>
      <c r="H82" s="33">
        <v>160</v>
      </c>
      <c r="I82" s="33">
        <v>0</v>
      </c>
      <c r="J82" s="27">
        <f>SUM(B82:I82)</f>
        <v>2729</v>
      </c>
      <c r="K82" s="33">
        <v>73</v>
      </c>
      <c r="L82" s="33">
        <v>841</v>
      </c>
      <c r="M82" s="33">
        <v>983</v>
      </c>
      <c r="N82" s="33">
        <v>638</v>
      </c>
      <c r="O82" s="33">
        <v>436</v>
      </c>
      <c r="P82" s="33">
        <v>255</v>
      </c>
      <c r="Q82" s="33">
        <v>666</v>
      </c>
      <c r="R82" s="33">
        <v>19</v>
      </c>
      <c r="S82" s="2">
        <f t="shared" si="9"/>
        <v>3911</v>
      </c>
      <c r="T82" s="43"/>
      <c r="EU82" s="8">
        <v>51.2</v>
      </c>
    </row>
    <row r="83" spans="1:151" ht="12.75" customHeight="1">
      <c r="A83" s="7" t="s">
        <v>145</v>
      </c>
      <c r="B83" s="33">
        <v>4</v>
      </c>
      <c r="C83" s="33">
        <v>408</v>
      </c>
      <c r="D83" s="33">
        <v>435</v>
      </c>
      <c r="E83" s="33">
        <v>203</v>
      </c>
      <c r="F83" s="33">
        <v>18</v>
      </c>
      <c r="G83" s="33">
        <v>1</v>
      </c>
      <c r="H83" s="33">
        <v>4</v>
      </c>
      <c r="I83" s="33"/>
      <c r="J83" s="27">
        <f>SUM(B83:I83)</f>
        <v>1073</v>
      </c>
      <c r="K83" s="33">
        <v>8</v>
      </c>
      <c r="L83" s="33">
        <v>410</v>
      </c>
      <c r="M83" s="33">
        <v>436</v>
      </c>
      <c r="N83" s="33">
        <v>206</v>
      </c>
      <c r="O83" s="33">
        <v>20</v>
      </c>
      <c r="P83" s="33">
        <v>1</v>
      </c>
      <c r="Q83" s="33">
        <v>6</v>
      </c>
      <c r="R83" s="33"/>
      <c r="S83" s="2">
        <f t="shared" si="9"/>
        <v>1087</v>
      </c>
      <c r="T83" s="43"/>
    </row>
    <row r="84" spans="1:151" ht="12.75" customHeight="1">
      <c r="A84" s="30" t="s">
        <v>146</v>
      </c>
      <c r="B84" s="2">
        <v>11</v>
      </c>
      <c r="C84" s="22">
        <v>446</v>
      </c>
      <c r="D84" s="22">
        <v>406</v>
      </c>
      <c r="E84" s="22">
        <v>123</v>
      </c>
      <c r="F84" s="22">
        <v>22</v>
      </c>
      <c r="G84" s="22">
        <v>9</v>
      </c>
      <c r="H84" s="22">
        <v>13</v>
      </c>
      <c r="I84" s="22">
        <v>0</v>
      </c>
      <c r="J84" s="27">
        <f>SUM(B84:I84)</f>
        <v>1030</v>
      </c>
      <c r="K84" s="33">
        <v>24</v>
      </c>
      <c r="L84" s="32">
        <v>448</v>
      </c>
      <c r="M84" s="32">
        <v>409</v>
      </c>
      <c r="N84" s="32">
        <v>138</v>
      </c>
      <c r="O84" s="32">
        <v>27</v>
      </c>
      <c r="P84" s="32">
        <v>15</v>
      </c>
      <c r="Q84" s="32">
        <v>20</v>
      </c>
      <c r="R84" s="32">
        <v>2</v>
      </c>
      <c r="S84" s="2">
        <f t="shared" si="9"/>
        <v>1083</v>
      </c>
      <c r="T84" s="43"/>
    </row>
    <row r="85" spans="1:151" ht="12.75" customHeight="1">
      <c r="A85" s="7" t="s">
        <v>147</v>
      </c>
      <c r="B85" s="33">
        <v>5</v>
      </c>
      <c r="C85" s="33">
        <v>390</v>
      </c>
      <c r="D85" s="33">
        <v>309</v>
      </c>
      <c r="E85" s="33">
        <v>105</v>
      </c>
      <c r="F85" s="33">
        <v>25</v>
      </c>
      <c r="G85" s="33">
        <v>12</v>
      </c>
      <c r="H85" s="33">
        <v>14</v>
      </c>
      <c r="I85" s="33">
        <v>7</v>
      </c>
      <c r="J85" s="27">
        <f>SUM(B85:I85)</f>
        <v>867</v>
      </c>
      <c r="K85" s="33">
        <v>9</v>
      </c>
      <c r="L85" s="33">
        <v>392</v>
      </c>
      <c r="M85" s="33">
        <v>316</v>
      </c>
      <c r="N85" s="33">
        <v>130</v>
      </c>
      <c r="O85" s="33">
        <v>70</v>
      </c>
      <c r="P85" s="33">
        <v>50</v>
      </c>
      <c r="Q85" s="33">
        <v>122</v>
      </c>
      <c r="R85" s="33">
        <v>11</v>
      </c>
      <c r="S85" s="2">
        <f t="shared" si="9"/>
        <v>1100</v>
      </c>
      <c r="T85" s="43"/>
    </row>
    <row r="86" spans="1:151" ht="12.75" customHeight="1">
      <c r="A86" s="30" t="s">
        <v>28</v>
      </c>
      <c r="B86" s="36">
        <f>SUM(B62:B85)</f>
        <v>378</v>
      </c>
      <c r="C86" s="36">
        <f t="shared" ref="C86:S86" si="10">SUM(C62:C85)</f>
        <v>15530</v>
      </c>
      <c r="D86" s="36">
        <f t="shared" si="10"/>
        <v>17147</v>
      </c>
      <c r="E86" s="36">
        <f t="shared" si="10"/>
        <v>8671</v>
      </c>
      <c r="F86" s="36">
        <f t="shared" si="10"/>
        <v>4680</v>
      </c>
      <c r="G86" s="36">
        <f t="shared" si="10"/>
        <v>2665</v>
      </c>
      <c r="H86" s="36">
        <f t="shared" si="10"/>
        <v>4811</v>
      </c>
      <c r="I86" s="36">
        <f t="shared" si="10"/>
        <v>148</v>
      </c>
      <c r="J86" s="36">
        <f t="shared" si="10"/>
        <v>54030</v>
      </c>
      <c r="K86" s="36">
        <v>364</v>
      </c>
      <c r="L86" s="36">
        <v>19953</v>
      </c>
      <c r="M86" s="36">
        <v>12998</v>
      </c>
      <c r="N86" s="36">
        <v>5479</v>
      </c>
      <c r="O86" s="36">
        <v>4591</v>
      </c>
      <c r="P86" s="36">
        <v>2747</v>
      </c>
      <c r="Q86" s="36">
        <v>4749</v>
      </c>
      <c r="R86" s="36">
        <v>25</v>
      </c>
      <c r="S86" s="36">
        <f t="shared" si="10"/>
        <v>90066</v>
      </c>
    </row>
    <row r="87" spans="1:151" ht="12.75" customHeight="1">
      <c r="A87" s="7"/>
      <c r="B87" s="2"/>
      <c r="C87" s="2"/>
      <c r="D87" s="2"/>
      <c r="E87" s="2"/>
      <c r="F87" s="2"/>
      <c r="G87" s="2"/>
      <c r="H87" s="2"/>
      <c r="I87" s="2"/>
      <c r="J87" s="27"/>
      <c r="K87" s="25"/>
      <c r="L87" s="7"/>
      <c r="M87" s="2"/>
      <c r="N87" s="2"/>
      <c r="O87" s="2"/>
      <c r="P87" s="2"/>
      <c r="Q87" s="2"/>
      <c r="R87" s="2"/>
      <c r="S87" s="2"/>
    </row>
    <row r="88" spans="1:151" ht="52.5" customHeight="1">
      <c r="A88" s="28" t="s">
        <v>70</v>
      </c>
      <c r="B88" s="2"/>
      <c r="C88" s="2"/>
      <c r="D88" s="2"/>
      <c r="E88" s="2"/>
      <c r="F88" s="2"/>
      <c r="G88" s="2"/>
      <c r="H88" s="2"/>
      <c r="I88" s="2"/>
      <c r="J88" s="27"/>
      <c r="K88" s="25"/>
      <c r="L88" s="7"/>
      <c r="M88" s="2"/>
      <c r="N88" s="2"/>
      <c r="O88" s="2"/>
      <c r="P88" s="2"/>
      <c r="Q88" s="2"/>
      <c r="R88" s="2"/>
      <c r="S88" s="2"/>
    </row>
    <row r="89" spans="1:151" ht="12.75" customHeight="1">
      <c r="A89" s="23"/>
      <c r="B89" s="2"/>
      <c r="C89" s="2"/>
      <c r="D89" s="2"/>
      <c r="E89" s="2"/>
      <c r="F89" s="2"/>
      <c r="G89" s="2"/>
      <c r="H89" s="2"/>
      <c r="I89" s="2"/>
      <c r="J89" s="27"/>
      <c r="K89" s="25"/>
      <c r="L89" s="7"/>
      <c r="M89" s="2"/>
      <c r="N89" s="2"/>
      <c r="O89" s="2"/>
      <c r="P89" s="2"/>
      <c r="Q89" s="2"/>
      <c r="R89" s="2"/>
      <c r="S89" s="2"/>
    </row>
    <row r="90" spans="1:151" ht="12.75" customHeight="1">
      <c r="A90" s="7" t="s">
        <v>71</v>
      </c>
      <c r="B90" s="33">
        <v>7</v>
      </c>
      <c r="C90" s="33">
        <v>221</v>
      </c>
      <c r="D90" s="33">
        <v>70</v>
      </c>
      <c r="E90" s="33">
        <v>7</v>
      </c>
      <c r="F90" s="33">
        <v>0</v>
      </c>
      <c r="G90" s="33"/>
      <c r="H90" s="33"/>
      <c r="I90" s="34"/>
      <c r="J90" s="27">
        <f>SUM(B90:I90)</f>
        <v>305</v>
      </c>
      <c r="K90" s="33">
        <v>7</v>
      </c>
      <c r="L90" s="33">
        <v>223</v>
      </c>
      <c r="M90" s="33">
        <v>70</v>
      </c>
      <c r="N90" s="33">
        <v>8</v>
      </c>
      <c r="O90" s="33">
        <v>1</v>
      </c>
      <c r="P90" s="34"/>
      <c r="Q90" s="33"/>
      <c r="R90" s="34"/>
      <c r="S90" s="2">
        <f>SUM(K90:R90)</f>
        <v>309</v>
      </c>
    </row>
    <row r="91" spans="1:151" ht="12.75" customHeight="1">
      <c r="A91" s="30" t="s">
        <v>72</v>
      </c>
      <c r="B91" s="2">
        <v>15</v>
      </c>
      <c r="C91" s="2">
        <v>106</v>
      </c>
      <c r="D91" s="2">
        <v>42</v>
      </c>
      <c r="E91" s="2">
        <v>26</v>
      </c>
      <c r="F91" s="2">
        <v>13</v>
      </c>
      <c r="G91" s="2">
        <v>12</v>
      </c>
      <c r="H91" s="2">
        <v>25</v>
      </c>
      <c r="I91" s="2">
        <v>0</v>
      </c>
      <c r="J91" s="27">
        <f>SUM(B91:I91)</f>
        <v>239</v>
      </c>
      <c r="K91" s="31">
        <v>325</v>
      </c>
      <c r="L91" s="31">
        <v>383</v>
      </c>
      <c r="M91" s="31">
        <v>69</v>
      </c>
      <c r="N91" s="31">
        <v>48</v>
      </c>
      <c r="O91" s="31">
        <v>30</v>
      </c>
      <c r="P91" s="31">
        <v>26</v>
      </c>
      <c r="Q91" s="31">
        <v>57</v>
      </c>
      <c r="R91" s="31">
        <v>2</v>
      </c>
      <c r="S91" s="2">
        <f>SUM(K91:R91)</f>
        <v>940</v>
      </c>
    </row>
    <row r="92" spans="1:151" ht="12.75" customHeight="1">
      <c r="A92" s="30" t="s">
        <v>28</v>
      </c>
      <c r="B92" s="2">
        <f t="shared" ref="B92:J92" si="11">SUM(B90:B91)</f>
        <v>22</v>
      </c>
      <c r="C92" s="2">
        <f t="shared" si="11"/>
        <v>327</v>
      </c>
      <c r="D92" s="2">
        <f t="shared" si="11"/>
        <v>112</v>
      </c>
      <c r="E92" s="2">
        <f t="shared" si="11"/>
        <v>33</v>
      </c>
      <c r="F92" s="2">
        <f t="shared" si="11"/>
        <v>13</v>
      </c>
      <c r="G92" s="2">
        <f t="shared" si="11"/>
        <v>12</v>
      </c>
      <c r="H92" s="2">
        <f t="shared" si="11"/>
        <v>25</v>
      </c>
      <c r="I92" s="2">
        <f t="shared" si="11"/>
        <v>0</v>
      </c>
      <c r="J92" s="27">
        <f t="shared" si="11"/>
        <v>544</v>
      </c>
      <c r="K92" s="25">
        <f t="shared" ref="K92:R92" si="12">SUM(K90:K91)</f>
        <v>332</v>
      </c>
      <c r="L92" s="2">
        <f t="shared" si="12"/>
        <v>606</v>
      </c>
      <c r="M92" s="2">
        <f t="shared" si="12"/>
        <v>139</v>
      </c>
      <c r="N92" s="2">
        <f t="shared" si="12"/>
        <v>56</v>
      </c>
      <c r="O92" s="2">
        <f t="shared" si="12"/>
        <v>31</v>
      </c>
      <c r="P92" s="2">
        <f t="shared" si="12"/>
        <v>26</v>
      </c>
      <c r="Q92" s="2">
        <f t="shared" si="12"/>
        <v>57</v>
      </c>
      <c r="R92" s="2">
        <f t="shared" si="12"/>
        <v>2</v>
      </c>
      <c r="S92" s="2">
        <f>SUM(K92:R92)</f>
        <v>1249</v>
      </c>
    </row>
    <row r="93" spans="1:151" ht="12.75" customHeight="1">
      <c r="A93" s="7"/>
      <c r="B93" s="2"/>
      <c r="C93" s="2"/>
      <c r="D93" s="2"/>
      <c r="E93" s="2"/>
      <c r="F93" s="2"/>
      <c r="G93" s="2"/>
      <c r="H93" s="2"/>
      <c r="I93" s="2"/>
      <c r="J93" s="27"/>
      <c r="K93" s="25"/>
      <c r="L93" s="7"/>
      <c r="M93" s="2"/>
      <c r="N93" s="2"/>
      <c r="O93" s="2"/>
      <c r="P93" s="2"/>
      <c r="Q93" s="2"/>
      <c r="R93" s="2"/>
      <c r="S93" s="2"/>
    </row>
    <row r="94" spans="1:151" ht="19.5" customHeight="1">
      <c r="A94" s="40" t="s">
        <v>73</v>
      </c>
      <c r="B94" s="36">
        <f>SUM(B92,B86)</f>
        <v>400</v>
      </c>
      <c r="C94" s="36">
        <f t="shared" ref="C94:S94" si="13">SUM(C92,C86)</f>
        <v>15857</v>
      </c>
      <c r="D94" s="36">
        <f t="shared" si="13"/>
        <v>17259</v>
      </c>
      <c r="E94" s="36">
        <f t="shared" si="13"/>
        <v>8704</v>
      </c>
      <c r="F94" s="36">
        <f t="shared" si="13"/>
        <v>4693</v>
      </c>
      <c r="G94" s="36">
        <f t="shared" si="13"/>
        <v>2677</v>
      </c>
      <c r="H94" s="36">
        <f t="shared" si="13"/>
        <v>4836</v>
      </c>
      <c r="I94" s="36">
        <f t="shared" si="13"/>
        <v>148</v>
      </c>
      <c r="J94" s="35">
        <f t="shared" si="13"/>
        <v>54574</v>
      </c>
      <c r="K94" s="36">
        <f t="shared" si="13"/>
        <v>696</v>
      </c>
      <c r="L94" s="36">
        <f t="shared" si="13"/>
        <v>20559</v>
      </c>
      <c r="M94" s="36">
        <f t="shared" si="13"/>
        <v>13137</v>
      </c>
      <c r="N94" s="36">
        <f t="shared" si="13"/>
        <v>5535</v>
      </c>
      <c r="O94" s="36">
        <f t="shared" si="13"/>
        <v>4622</v>
      </c>
      <c r="P94" s="36">
        <f t="shared" si="13"/>
        <v>2773</v>
      </c>
      <c r="Q94" s="36">
        <f t="shared" si="13"/>
        <v>4806</v>
      </c>
      <c r="R94" s="36">
        <f t="shared" si="13"/>
        <v>27</v>
      </c>
      <c r="S94" s="36">
        <f t="shared" si="13"/>
        <v>91315</v>
      </c>
    </row>
    <row r="95" spans="1:151" ht="12.75" customHeight="1">
      <c r="A95" s="30"/>
      <c r="B95" s="36"/>
      <c r="C95" s="2"/>
      <c r="D95" s="2"/>
      <c r="E95" s="2"/>
      <c r="F95" s="2"/>
      <c r="G95" s="2"/>
      <c r="H95" s="2"/>
      <c r="I95" s="2"/>
      <c r="J95" s="27"/>
      <c r="K95" s="25"/>
      <c r="L95" s="7"/>
      <c r="M95" s="2"/>
      <c r="N95" s="2"/>
      <c r="O95" s="2"/>
      <c r="P95" s="2"/>
      <c r="Q95" s="2"/>
      <c r="R95" s="2"/>
      <c r="S95" s="2"/>
    </row>
    <row r="96" spans="1:151" ht="12.75" customHeight="1" thickBot="1">
      <c r="A96" s="38" t="s">
        <v>74</v>
      </c>
      <c r="B96" s="39">
        <f>SUM(B94,B50)</f>
        <v>1425</v>
      </c>
      <c r="C96" s="39">
        <f t="shared" ref="C96:S96" si="14">SUM(C94,C50)</f>
        <v>67272</v>
      </c>
      <c r="D96" s="39">
        <f t="shared" si="14"/>
        <v>62400</v>
      </c>
      <c r="E96" s="39">
        <f t="shared" si="14"/>
        <v>30594</v>
      </c>
      <c r="F96" s="39">
        <f t="shared" si="14"/>
        <v>14165</v>
      </c>
      <c r="G96" s="39">
        <f t="shared" si="14"/>
        <v>7248</v>
      </c>
      <c r="H96" s="39">
        <f t="shared" si="14"/>
        <v>11880</v>
      </c>
      <c r="I96" s="39">
        <f t="shared" si="14"/>
        <v>213</v>
      </c>
      <c r="J96" s="41">
        <f t="shared" si="14"/>
        <v>195197</v>
      </c>
      <c r="K96" s="39">
        <f t="shared" si="14"/>
        <v>14068</v>
      </c>
      <c r="L96" s="39">
        <f t="shared" si="14"/>
        <v>80806</v>
      </c>
      <c r="M96" s="39">
        <f t="shared" si="14"/>
        <v>67200</v>
      </c>
      <c r="N96" s="39">
        <f t="shared" si="14"/>
        <v>39464</v>
      </c>
      <c r="O96" s="39">
        <f t="shared" si="14"/>
        <v>26171</v>
      </c>
      <c r="P96" s="39">
        <f t="shared" si="14"/>
        <v>14770</v>
      </c>
      <c r="Q96" s="39">
        <f t="shared" si="14"/>
        <v>28630</v>
      </c>
      <c r="R96" s="39">
        <f t="shared" si="14"/>
        <v>194</v>
      </c>
      <c r="S96" s="39">
        <f t="shared" si="14"/>
        <v>310463</v>
      </c>
    </row>
    <row r="97" spans="1:19" ht="12.75" customHeight="1" thickTop="1">
      <c r="A97" s="7" t="s">
        <v>75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2"/>
      <c r="N97" s="7"/>
      <c r="O97" s="7"/>
      <c r="P97" s="7"/>
      <c r="Q97" s="2"/>
      <c r="R97" s="2"/>
      <c r="S97" s="2"/>
    </row>
    <row r="98" spans="1:19" ht="12.75" customHeight="1">
      <c r="A98" s="7" t="s">
        <v>76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2"/>
      <c r="N98" s="7"/>
      <c r="O98" s="7"/>
      <c r="P98" s="7"/>
      <c r="Q98" s="2"/>
      <c r="R98" s="2"/>
      <c r="S98" s="2"/>
    </row>
    <row r="99" spans="1:19" ht="12.75" customHeight="1">
      <c r="A99" s="7" t="s">
        <v>49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2"/>
      <c r="N99" s="7"/>
      <c r="O99" s="7"/>
      <c r="P99" s="7"/>
      <c r="Q99" s="2"/>
      <c r="R99" s="2"/>
      <c r="S99" s="2"/>
    </row>
    <row r="100" spans="1:19" ht="12.75" customHeight="1">
      <c r="A100" s="42" t="s">
        <v>90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2"/>
      <c r="N100" s="7"/>
      <c r="O100" s="7"/>
      <c r="P100" s="7"/>
      <c r="Q100" s="2"/>
      <c r="R100" s="2"/>
      <c r="S100" s="2"/>
    </row>
    <row r="101" spans="1:19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2"/>
      <c r="N101" s="7"/>
      <c r="O101" s="7"/>
      <c r="P101" s="7"/>
      <c r="Q101" s="2"/>
      <c r="R101" s="2"/>
      <c r="S101" s="2"/>
    </row>
    <row r="102" spans="1:19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2"/>
      <c r="N102" s="7"/>
      <c r="O102" s="7"/>
      <c r="P102" s="7"/>
      <c r="Q102" s="2"/>
      <c r="R102" s="2"/>
      <c r="S102" s="2"/>
    </row>
    <row r="103" spans="1:19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2"/>
      <c r="N103" s="7"/>
      <c r="O103" s="7"/>
      <c r="P103" s="7"/>
      <c r="Q103" s="2"/>
      <c r="R103" s="2"/>
      <c r="S103" s="2"/>
    </row>
    <row r="104" spans="1:19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2"/>
      <c r="N104" s="7"/>
      <c r="O104" s="7"/>
      <c r="P104" s="7"/>
      <c r="Q104" s="2"/>
      <c r="R104" s="2"/>
      <c r="S104" s="2"/>
    </row>
    <row r="105" spans="1:19" ht="12.75" customHeight="1">
      <c r="A105" s="7"/>
      <c r="K105" s="7"/>
      <c r="L105" s="7"/>
      <c r="M105" s="2"/>
      <c r="N105" s="7"/>
      <c r="O105" s="7"/>
      <c r="P105" s="7"/>
      <c r="Q105" s="2"/>
      <c r="R105" s="2"/>
      <c r="S105" s="2"/>
    </row>
    <row r="106" spans="1:19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2"/>
      <c r="N106" s="7"/>
      <c r="O106" s="7"/>
      <c r="P106" s="7"/>
      <c r="Q106" s="2"/>
      <c r="R106" s="2"/>
      <c r="S106" s="2"/>
    </row>
    <row r="107" spans="1:19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2"/>
      <c r="N107" s="7"/>
      <c r="O107" s="7"/>
      <c r="P107" s="7"/>
      <c r="Q107" s="2"/>
      <c r="R107" s="2"/>
      <c r="S107" s="2"/>
    </row>
    <row r="108" spans="1:19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2"/>
      <c r="N108" s="7"/>
      <c r="O108" s="7"/>
      <c r="P108" s="7"/>
      <c r="Q108" s="2"/>
      <c r="R108" s="2"/>
      <c r="S108" s="2"/>
    </row>
    <row r="109" spans="1:1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2"/>
      <c r="N109" s="7"/>
      <c r="O109" s="7"/>
      <c r="P109" s="7"/>
      <c r="Q109" s="7"/>
      <c r="R109" s="7"/>
      <c r="S109" s="2"/>
    </row>
    <row r="110" spans="1:19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2"/>
      <c r="N110" s="7"/>
      <c r="O110" s="7"/>
      <c r="P110" s="7"/>
      <c r="Q110" s="7"/>
      <c r="R110" s="7"/>
      <c r="S110" s="2"/>
    </row>
    <row r="111" spans="1:19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2"/>
      <c r="N111" s="7"/>
      <c r="O111" s="7"/>
      <c r="P111" s="7"/>
      <c r="Q111" s="7"/>
      <c r="R111" s="7"/>
      <c r="S111" s="2"/>
    </row>
    <row r="112" spans="1:19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2"/>
      <c r="N112" s="7"/>
      <c r="O112" s="7"/>
      <c r="P112" s="7"/>
      <c r="Q112" s="7"/>
      <c r="R112" s="7"/>
      <c r="S112" s="7"/>
    </row>
    <row r="113" spans="1:19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2"/>
      <c r="N113" s="7"/>
      <c r="O113" s="7"/>
      <c r="P113" s="7"/>
      <c r="Q113" s="7"/>
      <c r="R113" s="7"/>
      <c r="S113" s="7"/>
    </row>
    <row r="114" spans="1:19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2"/>
      <c r="N114" s="7"/>
      <c r="O114" s="7"/>
      <c r="P114" s="7"/>
      <c r="Q114" s="7"/>
      <c r="R114" s="7"/>
      <c r="S114" s="7"/>
    </row>
    <row r="115" spans="1:19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2"/>
      <c r="N115" s="7"/>
      <c r="O115" s="7"/>
      <c r="P115" s="7"/>
      <c r="Q115" s="7"/>
      <c r="R115" s="7"/>
      <c r="S115" s="7"/>
    </row>
    <row r="116" spans="1:19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2"/>
      <c r="N116" s="7"/>
      <c r="O116" s="7"/>
      <c r="P116" s="7"/>
      <c r="Q116" s="7"/>
      <c r="R116" s="7"/>
      <c r="S116" s="7"/>
    </row>
    <row r="117" spans="1:19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2"/>
      <c r="N117" s="7"/>
      <c r="O117" s="7"/>
      <c r="P117" s="7"/>
      <c r="Q117" s="7"/>
      <c r="R117" s="7"/>
      <c r="S117" s="7"/>
    </row>
    <row r="118" spans="1:19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2"/>
      <c r="N118" s="7"/>
      <c r="O118" s="7"/>
      <c r="P118" s="7"/>
      <c r="Q118" s="7"/>
      <c r="R118" s="7"/>
      <c r="S118" s="7"/>
    </row>
    <row r="119" spans="1: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2"/>
      <c r="N119" s="7"/>
      <c r="O119" s="7"/>
      <c r="P119" s="7"/>
      <c r="Q119" s="7"/>
      <c r="R119" s="7"/>
      <c r="S119" s="7"/>
    </row>
    <row r="120" spans="1:19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2"/>
      <c r="N120" s="7"/>
      <c r="O120" s="7"/>
      <c r="P120" s="7"/>
      <c r="Q120" s="7"/>
      <c r="R120" s="7"/>
      <c r="S120" s="7"/>
    </row>
    <row r="121" spans="1:19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2"/>
      <c r="N121" s="7"/>
      <c r="O121" s="7"/>
      <c r="P121" s="7"/>
      <c r="Q121" s="7"/>
      <c r="R121" s="7"/>
      <c r="S121" s="7"/>
    </row>
  </sheetData>
  <phoneticPr fontId="1" type="noConversion"/>
  <pageMargins left="0.67" right="0.43" top="0.94" bottom="0.21" header="0.17" footer="0.21"/>
  <pageSetup scale="75" orientation="portrait" r:id="rId1"/>
  <headerFooter alignWithMargins="0"/>
  <rowBreaks count="1" manualBreakCount="1">
    <brk id="5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Compare</vt:lpstr>
      <vt:lpstr>Table 51 - HCT of Undergrad 08</vt:lpstr>
      <vt:lpstr>Table 51 - HCT of Undergrads by</vt:lpstr>
      <vt:lpstr>Compare!JETSET</vt:lpstr>
      <vt:lpstr>'Table 51 - HCT of Undergrad 08'!JETSET</vt:lpstr>
      <vt:lpstr>JETSET</vt:lpstr>
      <vt:lpstr>Compare!Print_Area</vt:lpstr>
      <vt:lpstr>'Table 51 - HCT of Undergrad 08'!Print_Area</vt:lpstr>
      <vt:lpstr>'Table 51 - HCT of Undergrads by'!Print_Area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dferlazz</cp:lastModifiedBy>
  <cp:lastPrinted>2008-05-28T15:20:13Z</cp:lastPrinted>
  <dcterms:created xsi:type="dcterms:W3CDTF">2003-06-19T19:39:47Z</dcterms:created>
  <dcterms:modified xsi:type="dcterms:W3CDTF">2010-08-23T18:09:16Z</dcterms:modified>
</cp:coreProperties>
</file>