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91" windowWidth="12120" windowHeight="9090" activeTab="0"/>
  </bookViews>
  <sheets>
    <sheet name="Table 91 - Revenues and Investm" sheetId="1" r:id="rId1"/>
  </sheets>
  <externalReferences>
    <externalReference r:id="rId4"/>
  </externalReferences>
  <definedNames>
    <definedName name="_xlnm.Print_Area" localSheetId="0">'Table 91 - Revenues and Investm'!$A$1:$K$47</definedName>
  </definedNames>
  <calcPr fullCalcOnLoad="1"/>
</workbook>
</file>

<file path=xl/sharedStrings.xml><?xml version="1.0" encoding="utf-8"?>
<sst xmlns="http://schemas.openxmlformats.org/spreadsheetml/2006/main" count="81" uniqueCount="59">
  <si>
    <t>TOTAL</t>
  </si>
  <si>
    <t>APPROPRIATIONS</t>
  </si>
  <si>
    <t>PRIVATE</t>
  </si>
  <si>
    <t>SALES &amp;</t>
  </si>
  <si>
    <t>AUXILIARY</t>
  </si>
  <si>
    <t>REVENUES</t>
  </si>
  <si>
    <t>GIFTS, GRANTS</t>
  </si>
  <si>
    <t>SERVICES OF</t>
  </si>
  <si>
    <t>ENTERPRISES,</t>
  </si>
  <si>
    <t>AND</t>
  </si>
  <si>
    <t>TUITION</t>
  </si>
  <si>
    <t>EDUC.</t>
  </si>
  <si>
    <t>HOSPITALS,</t>
  </si>
  <si>
    <t>INVESTMENT</t>
  </si>
  <si>
    <t>AND  FEES</t>
  </si>
  <si>
    <t>FEDERAL</t>
  </si>
  <si>
    <t>STATE</t>
  </si>
  <si>
    <t>LOCAL</t>
  </si>
  <si>
    <t>ACTIVITIES</t>
  </si>
  <si>
    <t>INDEP. OPER.</t>
  </si>
  <si>
    <t>RETURN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</si>
  <si>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</si>
  <si>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</si>
  <si>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</si>
  <si>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</si>
  <si>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</si>
  <si>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</si>
  <si>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</si>
  <si>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</si>
  <si>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</si>
  <si>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</si>
  <si>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</si>
  <si>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</si>
  <si>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</si>
  <si>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</si>
  <si>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</si>
  <si>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</si>
  <si>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</si>
  <si>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</si>
  <si>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</si>
  <si>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</si>
  <si>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</si>
  <si>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</si>
  <si>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</si>
  <si>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</si>
  <si>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 xml:space="preserve">  Subtotal</t>
  </si>
  <si>
    <t xml:space="preserve"> </t>
  </si>
  <si>
    <t>PRIVATE NOT-FOR-PROFIT (INDEPENDENT) CERTIFICATE AND ASSOCIATE DEGREE-GRANTING INSTITUTIONS</t>
  </si>
  <si>
    <t>COTTEY</t>
  </si>
  <si>
    <t>WENTWORTH</t>
  </si>
  <si>
    <t>PRIVATE NOT-FOR-PROFIT (INDEPENDENT)  TOTAL</t>
  </si>
  <si>
    <t>SOURCE:  IPEDS F, Finance</t>
  </si>
  <si>
    <t>OTHER***</t>
  </si>
  <si>
    <t>***Includes investment return (income, gains, and losses).</t>
  </si>
  <si>
    <t>TABLE 91</t>
  </si>
  <si>
    <t>REVENUES AND INVESTMENT RETURN AT PRIVATE NOT-FOR-PROFIT (INDEPENDENT) INSTITUTIONS, BY SOURCE, FY 2007</t>
  </si>
  <si>
    <t>CONTRACTS*</t>
  </si>
  <si>
    <t>*Includes contributions from affiliated entities.</t>
  </si>
  <si>
    <t xml:space="preserve">  GRANTS AND CONTRACTS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</si>
</sst>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u val="single"/>
      <sz val="8"/>
      <name val="Times New Roman"/>
      <family val="0"/>
    </font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left" wrapText="1"/>
    </xf>
    <xf numFmtId="0" fontId="4" fillId="0" borderId="0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4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4" fillId="0" borderId="12" xfId="0" applyNumberFormat="1" applyFont="1" applyBorder="1" applyAlignment="1">
      <alignment/>
    </xf>
    <xf numFmtId="0" fontId="4" fillId="0" borderId="17" xfId="0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4" fillId="0" borderId="18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/>
    </xf>
    <xf numFmtId="0" fontId="4" fillId="0" borderId="0" xfId="0" applyNumberFormat="1" applyFont="1" applyFill="1" applyAlignment="1">
      <alignment/>
    </xf>
    <xf numFmtId="164" fontId="6" fillId="0" borderId="18" xfId="0" applyNumberFormat="1" applyFont="1" applyFill="1" applyBorder="1" applyAlignment="1">
      <alignment/>
    </xf>
    <xf numFmtId="164" fontId="6" fillId="0" borderId="19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4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showOutlineSymbols="0" zoomScale="85" zoomScaleNormal="85" zoomScalePageLayoutView="0" workbookViewId="0" topLeftCell="A1">
      <selection activeCell="F25" sqref="F25"/>
    </sheetView>
  </sheetViews>
  <sheetFormatPr defaultColWidth="9.6640625" defaultRowHeight="15"/>
  <cols>
    <col min="1" max="1" width="16.21484375" style="13" customWidth="1"/>
    <col min="2" max="10" width="12.77734375" style="13" customWidth="1"/>
    <col min="11" max="11" width="13.3359375" style="13" customWidth="1"/>
    <col min="12" max="12" width="10.88671875" style="13" customWidth="1"/>
    <col min="13" max="13" width="10.10546875" style="13" bestFit="1" customWidth="1"/>
    <col min="14" max="16384" width="9.6640625" style="13" customWidth="1"/>
  </cols>
  <sheetData>
    <row r="1" spans="1:11" ht="12" customHeight="1">
      <c r="A1" s="7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" customHeight="1">
      <c r="A2" s="7" t="s">
        <v>55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" customHeight="1" thickTop="1">
      <c r="A4" s="2"/>
      <c r="B4" s="6"/>
      <c r="C4" s="6"/>
      <c r="D4" s="6"/>
      <c r="E4" s="2"/>
      <c r="F4" s="10"/>
      <c r="G4" s="6"/>
      <c r="H4" s="6"/>
      <c r="I4" s="6"/>
      <c r="J4" s="6"/>
      <c r="K4" s="14" t="s">
        <v>0</v>
      </c>
    </row>
    <row r="5" spans="1:11" ht="12" customHeight="1">
      <c r="A5" s="7"/>
      <c r="B5" s="4"/>
      <c r="C5" s="12"/>
      <c r="D5" s="40" t="s">
        <v>58</v>
      </c>
      <c r="E5" s="41"/>
      <c r="F5" s="42"/>
      <c r="G5" s="11" t="s">
        <v>2</v>
      </c>
      <c r="H5" s="11" t="s">
        <v>3</v>
      </c>
      <c r="I5" s="4"/>
      <c r="J5" s="11" t="s">
        <v>4</v>
      </c>
      <c r="K5" s="11" t="s">
        <v>5</v>
      </c>
    </row>
    <row r="6" spans="1:11" ht="12" customHeight="1">
      <c r="A6" s="7"/>
      <c r="B6" s="4"/>
      <c r="C6" s="4"/>
      <c r="D6" s="5"/>
      <c r="E6" s="5"/>
      <c r="F6" s="5"/>
      <c r="G6" s="11" t="s">
        <v>6</v>
      </c>
      <c r="H6" s="11" t="s">
        <v>7</v>
      </c>
      <c r="I6" s="4"/>
      <c r="J6" s="11" t="s">
        <v>8</v>
      </c>
      <c r="K6" s="11" t="s">
        <v>9</v>
      </c>
    </row>
    <row r="7" spans="1:11" ht="12" customHeight="1">
      <c r="A7" s="7"/>
      <c r="B7" s="11" t="s">
        <v>10</v>
      </c>
      <c r="C7" s="11" t="s">
        <v>15</v>
      </c>
      <c r="D7" s="4"/>
      <c r="E7" s="4"/>
      <c r="F7" s="4"/>
      <c r="G7" s="11" t="s">
        <v>9</v>
      </c>
      <c r="H7" s="11" t="s">
        <v>11</v>
      </c>
      <c r="I7" s="4"/>
      <c r="J7" s="11" t="s">
        <v>12</v>
      </c>
      <c r="K7" s="11" t="s">
        <v>13</v>
      </c>
    </row>
    <row r="8" spans="1:11" ht="12" customHeight="1">
      <c r="A8" s="7"/>
      <c r="B8" s="11" t="s">
        <v>14</v>
      </c>
      <c r="C8" s="11" t="s">
        <v>1</v>
      </c>
      <c r="D8" s="11" t="s">
        <v>15</v>
      </c>
      <c r="E8" s="11" t="s">
        <v>16</v>
      </c>
      <c r="F8" s="11" t="s">
        <v>17</v>
      </c>
      <c r="G8" s="11" t="s">
        <v>56</v>
      </c>
      <c r="H8" s="11" t="s">
        <v>18</v>
      </c>
      <c r="I8" s="11" t="s">
        <v>52</v>
      </c>
      <c r="J8" s="11" t="s">
        <v>19</v>
      </c>
      <c r="K8" s="11" t="s">
        <v>20</v>
      </c>
    </row>
    <row r="9" spans="1:11" ht="12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56.25">
      <c r="A10" s="8" t="s">
        <v>21</v>
      </c>
      <c r="B10" s="21"/>
      <c r="C10" s="21"/>
      <c r="D10" s="21"/>
      <c r="E10" s="21"/>
      <c r="F10" s="21"/>
      <c r="G10" s="21"/>
      <c r="H10" s="21"/>
      <c r="I10" s="21"/>
      <c r="J10" s="22"/>
      <c r="K10" s="15"/>
    </row>
    <row r="11" spans="1:11" ht="11.25">
      <c r="A11" s="7"/>
      <c r="B11" s="23"/>
      <c r="C11" s="23"/>
      <c r="D11" s="23"/>
      <c r="E11" s="23"/>
      <c r="F11" s="23"/>
      <c r="G11" s="23"/>
      <c r="H11" s="23"/>
      <c r="I11" s="23"/>
      <c r="J11" s="24"/>
      <c r="K11" s="4"/>
    </row>
    <row r="12" spans="1:12" ht="11.25">
      <c r="A12" s="7" t="s">
        <v>22</v>
      </c>
      <c r="B12" s="25">
        <v>15336149</v>
      </c>
      <c r="C12" s="25">
        <v>0</v>
      </c>
      <c r="D12" s="25">
        <v>65174</v>
      </c>
      <c r="E12" s="25">
        <v>0</v>
      </c>
      <c r="F12" s="25">
        <v>0</v>
      </c>
      <c r="G12" s="25">
        <v>3333880</v>
      </c>
      <c r="H12" s="25">
        <v>0</v>
      </c>
      <c r="I12" s="25">
        <v>1169452</v>
      </c>
      <c r="J12" s="26">
        <v>2242095</v>
      </c>
      <c r="K12" s="3">
        <f aca="true" t="shared" si="0" ref="K12:K34">SUM(B12:J12)</f>
        <v>22146750</v>
      </c>
      <c r="L12" s="16"/>
    </row>
    <row r="13" spans="1:11" ht="11.25">
      <c r="A13" s="7" t="s">
        <v>23</v>
      </c>
      <c r="B13" s="25">
        <v>9286961</v>
      </c>
      <c r="C13" s="25">
        <v>0</v>
      </c>
      <c r="D13" s="25">
        <v>258767</v>
      </c>
      <c r="E13" s="25">
        <v>0</v>
      </c>
      <c r="F13" s="25">
        <v>0</v>
      </c>
      <c r="G13" s="25">
        <v>5821213</v>
      </c>
      <c r="H13" s="25">
        <v>0</v>
      </c>
      <c r="I13" s="25">
        <v>4412595</v>
      </c>
      <c r="J13" s="26">
        <v>3266803</v>
      </c>
      <c r="K13" s="3">
        <f t="shared" si="0"/>
        <v>23046339</v>
      </c>
    </row>
    <row r="14" spans="1:11" ht="11.25">
      <c r="A14" s="7" t="s">
        <v>24</v>
      </c>
      <c r="B14" s="25">
        <v>1993227</v>
      </c>
      <c r="C14" s="25">
        <v>0</v>
      </c>
      <c r="D14" s="25">
        <v>3794149</v>
      </c>
      <c r="E14" s="25">
        <v>806901</v>
      </c>
      <c r="F14" s="25">
        <v>0</v>
      </c>
      <c r="G14" s="25">
        <v>15494395</v>
      </c>
      <c r="H14" s="25">
        <v>3249320</v>
      </c>
      <c r="I14" s="25">
        <v>68402257</v>
      </c>
      <c r="J14" s="26">
        <v>5642679</v>
      </c>
      <c r="K14" s="3">
        <f t="shared" si="0"/>
        <v>99382928</v>
      </c>
    </row>
    <row r="15" spans="1:11" s="37" customFormat="1" ht="11.25">
      <c r="A15" s="33" t="s">
        <v>25</v>
      </c>
      <c r="B15" s="34">
        <v>55847977</v>
      </c>
      <c r="C15" s="34">
        <v>0</v>
      </c>
      <c r="D15" s="34">
        <v>670831</v>
      </c>
      <c r="E15" s="34">
        <v>0</v>
      </c>
      <c r="F15" s="34">
        <v>0</v>
      </c>
      <c r="G15" s="34">
        <v>709470</v>
      </c>
      <c r="H15" s="34">
        <v>0</v>
      </c>
      <c r="I15" s="34">
        <v>5325234</v>
      </c>
      <c r="J15" s="35">
        <v>1843264</v>
      </c>
      <c r="K15" s="36">
        <f t="shared" si="0"/>
        <v>64396776</v>
      </c>
    </row>
    <row r="16" spans="1:11" s="37" customFormat="1" ht="11.25">
      <c r="A16" s="33" t="s">
        <v>26</v>
      </c>
      <c r="B16" s="34">
        <v>6186175</v>
      </c>
      <c r="C16" s="34">
        <v>0</v>
      </c>
      <c r="D16" s="34">
        <v>155503</v>
      </c>
      <c r="E16" s="34">
        <v>0</v>
      </c>
      <c r="F16" s="34">
        <v>0</v>
      </c>
      <c r="G16" s="34">
        <v>2867865</v>
      </c>
      <c r="H16" s="34">
        <v>168982</v>
      </c>
      <c r="I16" s="34">
        <v>3054205</v>
      </c>
      <c r="J16" s="35">
        <v>4513328</v>
      </c>
      <c r="K16" s="36">
        <f t="shared" si="0"/>
        <v>16946058</v>
      </c>
    </row>
    <row r="17" spans="1:11" s="37" customFormat="1" ht="11.25">
      <c r="A17" s="33" t="s">
        <v>27</v>
      </c>
      <c r="B17" s="34">
        <v>28939879</v>
      </c>
      <c r="C17" s="34">
        <v>0</v>
      </c>
      <c r="D17" s="34">
        <v>569644</v>
      </c>
      <c r="E17" s="34">
        <v>0</v>
      </c>
      <c r="F17" s="34">
        <v>0</v>
      </c>
      <c r="G17" s="38">
        <v>6747356</v>
      </c>
      <c r="H17" s="34">
        <v>0</v>
      </c>
      <c r="I17" s="38">
        <v>13416218</v>
      </c>
      <c r="J17" s="39">
        <v>7808253</v>
      </c>
      <c r="K17" s="36">
        <f t="shared" si="0"/>
        <v>57481350</v>
      </c>
    </row>
    <row r="18" spans="1:11" s="37" customFormat="1" ht="11.25">
      <c r="A18" s="33" t="s">
        <v>28</v>
      </c>
      <c r="B18" s="34">
        <v>17527267</v>
      </c>
      <c r="C18" s="34">
        <v>0</v>
      </c>
      <c r="D18" s="34">
        <v>490743</v>
      </c>
      <c r="E18" s="34">
        <v>0</v>
      </c>
      <c r="F18" s="34">
        <v>0</v>
      </c>
      <c r="G18" s="34">
        <v>4535444</v>
      </c>
      <c r="H18" s="34">
        <v>0</v>
      </c>
      <c r="I18" s="34">
        <v>1297623</v>
      </c>
      <c r="J18" s="35">
        <v>6301506</v>
      </c>
      <c r="K18" s="36">
        <f t="shared" si="0"/>
        <v>30152583</v>
      </c>
    </row>
    <row r="19" spans="1:11" s="37" customFormat="1" ht="11.25">
      <c r="A19" s="33" t="s">
        <v>29</v>
      </c>
      <c r="B19" s="34">
        <v>31404179</v>
      </c>
      <c r="C19" s="34">
        <v>0</v>
      </c>
      <c r="D19" s="34">
        <v>197165</v>
      </c>
      <c r="E19" s="34">
        <v>0</v>
      </c>
      <c r="F19" s="34">
        <v>0</v>
      </c>
      <c r="G19" s="38">
        <v>4312414</v>
      </c>
      <c r="H19" s="34">
        <v>0</v>
      </c>
      <c r="I19" s="38">
        <v>2304466</v>
      </c>
      <c r="J19" s="39">
        <v>2438542</v>
      </c>
      <c r="K19" s="36">
        <f t="shared" si="0"/>
        <v>40656766</v>
      </c>
    </row>
    <row r="20" spans="1:11" s="37" customFormat="1" ht="11.25">
      <c r="A20" s="33" t="s">
        <v>30</v>
      </c>
      <c r="B20" s="34">
        <v>6586300</v>
      </c>
      <c r="C20" s="34">
        <v>0</v>
      </c>
      <c r="D20" s="34">
        <v>659374</v>
      </c>
      <c r="E20" s="34">
        <v>278175</v>
      </c>
      <c r="F20" s="34">
        <v>0</v>
      </c>
      <c r="G20" s="34">
        <v>3242143</v>
      </c>
      <c r="H20" s="34">
        <v>0</v>
      </c>
      <c r="I20" s="34">
        <v>3701049</v>
      </c>
      <c r="J20" s="35">
        <v>2702759</v>
      </c>
      <c r="K20" s="36">
        <f t="shared" si="0"/>
        <v>17169800</v>
      </c>
    </row>
    <row r="21" spans="1:11" s="37" customFormat="1" ht="11.25">
      <c r="A21" s="33" t="s">
        <v>31</v>
      </c>
      <c r="B21" s="34">
        <v>80091056</v>
      </c>
      <c r="C21" s="34">
        <v>0</v>
      </c>
      <c r="D21" s="34">
        <v>770021</v>
      </c>
      <c r="E21" s="34">
        <v>0</v>
      </c>
      <c r="F21" s="34">
        <v>0</v>
      </c>
      <c r="G21" s="34">
        <v>1395990</v>
      </c>
      <c r="H21" s="34">
        <v>190000</v>
      </c>
      <c r="I21" s="34">
        <v>12325385</v>
      </c>
      <c r="J21" s="35">
        <v>2086736</v>
      </c>
      <c r="K21" s="36">
        <f t="shared" si="0"/>
        <v>96859188</v>
      </c>
    </row>
    <row r="22" spans="1:11" s="37" customFormat="1" ht="11.25">
      <c r="A22" s="33" t="s">
        <v>32</v>
      </c>
      <c r="B22" s="34">
        <v>34836197</v>
      </c>
      <c r="C22" s="34">
        <v>0</v>
      </c>
      <c r="D22" s="34">
        <v>461668</v>
      </c>
      <c r="E22" s="34">
        <v>0</v>
      </c>
      <c r="F22" s="34">
        <v>0</v>
      </c>
      <c r="G22" s="34">
        <v>3039989</v>
      </c>
      <c r="H22" s="34">
        <v>0</v>
      </c>
      <c r="I22" s="34">
        <v>7190211</v>
      </c>
      <c r="J22" s="35">
        <v>6133512</v>
      </c>
      <c r="K22" s="36">
        <f t="shared" si="0"/>
        <v>51661577</v>
      </c>
    </row>
    <row r="23" spans="1:11" s="37" customFormat="1" ht="11.25">
      <c r="A23" s="33" t="s">
        <v>33</v>
      </c>
      <c r="B23" s="34">
        <v>15879907</v>
      </c>
      <c r="C23" s="34">
        <v>0</v>
      </c>
      <c r="D23" s="34">
        <v>0</v>
      </c>
      <c r="E23" s="34">
        <v>0</v>
      </c>
      <c r="F23" s="34">
        <v>0</v>
      </c>
      <c r="G23" s="34">
        <v>1168852</v>
      </c>
      <c r="H23" s="34">
        <v>0</v>
      </c>
      <c r="I23" s="34">
        <v>759330</v>
      </c>
      <c r="J23" s="35">
        <v>1244820</v>
      </c>
      <c r="K23" s="36">
        <f t="shared" si="0"/>
        <v>19052909</v>
      </c>
    </row>
    <row r="24" spans="1:11" ht="11.25">
      <c r="A24" s="7" t="s">
        <v>34</v>
      </c>
      <c r="B24" s="25">
        <v>6670022</v>
      </c>
      <c r="C24" s="25">
        <v>0</v>
      </c>
      <c r="D24" s="25">
        <v>2187993</v>
      </c>
      <c r="E24" s="25">
        <v>531047</v>
      </c>
      <c r="F24" s="25">
        <v>0</v>
      </c>
      <c r="G24" s="25">
        <v>2291479</v>
      </c>
      <c r="H24" s="25">
        <v>0</v>
      </c>
      <c r="I24" s="25">
        <v>686028</v>
      </c>
      <c r="J24" s="26">
        <v>1670130</v>
      </c>
      <c r="K24" s="3">
        <f t="shared" si="0"/>
        <v>14036699</v>
      </c>
    </row>
    <row r="25" spans="1:11" ht="11.25">
      <c r="A25" s="7" t="s">
        <v>35</v>
      </c>
      <c r="B25" s="25">
        <v>58475894</v>
      </c>
      <c r="C25" s="25">
        <v>0</v>
      </c>
      <c r="D25" s="25">
        <v>0</v>
      </c>
      <c r="E25" s="25">
        <v>0</v>
      </c>
      <c r="F25" s="25">
        <v>0</v>
      </c>
      <c r="G25" s="25">
        <v>2098595</v>
      </c>
      <c r="H25" s="25">
        <v>1320660</v>
      </c>
      <c r="I25" s="25">
        <v>5880401</v>
      </c>
      <c r="J25" s="26">
        <v>1221777</v>
      </c>
      <c r="K25" s="3">
        <f t="shared" si="0"/>
        <v>68997327</v>
      </c>
    </row>
    <row r="26" spans="1:11" ht="11.25">
      <c r="A26" s="7" t="s">
        <v>36</v>
      </c>
      <c r="B26" s="25">
        <v>23915564</v>
      </c>
      <c r="C26" s="25">
        <v>0</v>
      </c>
      <c r="D26" s="25">
        <v>945645</v>
      </c>
      <c r="E26" s="25">
        <v>0</v>
      </c>
      <c r="F26" s="25">
        <v>0</v>
      </c>
      <c r="G26" s="25">
        <v>3795061</v>
      </c>
      <c r="H26" s="25">
        <v>0</v>
      </c>
      <c r="I26" s="25">
        <v>6442747</v>
      </c>
      <c r="J26" s="26">
        <v>107230657</v>
      </c>
      <c r="K26" s="3">
        <f t="shared" si="0"/>
        <v>142329674</v>
      </c>
    </row>
    <row r="27" spans="1:13" ht="11.25">
      <c r="A27" s="7" t="s">
        <v>37</v>
      </c>
      <c r="B27" s="25">
        <v>200406624</v>
      </c>
      <c r="C27" s="25">
        <v>0</v>
      </c>
      <c r="D27" s="25">
        <v>55961249</v>
      </c>
      <c r="E27" s="25">
        <v>550899</v>
      </c>
      <c r="F27" s="25">
        <v>151036</v>
      </c>
      <c r="G27" s="25">
        <v>53378811</v>
      </c>
      <c r="H27" s="25">
        <v>10751454</v>
      </c>
      <c r="I27" s="25">
        <v>176807858</v>
      </c>
      <c r="J27" s="26">
        <v>241593322</v>
      </c>
      <c r="K27" s="3">
        <f t="shared" si="0"/>
        <v>739601253</v>
      </c>
      <c r="M27" s="17"/>
    </row>
    <row r="28" spans="1:11" ht="11.25">
      <c r="A28" s="7" t="s">
        <v>38</v>
      </c>
      <c r="B28" s="25">
        <v>17775360</v>
      </c>
      <c r="C28" s="25">
        <v>0</v>
      </c>
      <c r="D28" s="25">
        <v>437567</v>
      </c>
      <c r="E28" s="25">
        <v>0</v>
      </c>
      <c r="F28" s="25">
        <v>0</v>
      </c>
      <c r="G28" s="25">
        <v>5240706</v>
      </c>
      <c r="H28" s="25">
        <v>6857</v>
      </c>
      <c r="I28" s="25">
        <v>3139776</v>
      </c>
      <c r="J28" s="26">
        <v>5090153</v>
      </c>
      <c r="K28" s="3">
        <f t="shared" si="0"/>
        <v>31690419</v>
      </c>
    </row>
    <row r="29" spans="1:11" ht="11.25">
      <c r="A29" s="7" t="s">
        <v>39</v>
      </c>
      <c r="B29" s="25">
        <v>7719926</v>
      </c>
      <c r="C29" s="25">
        <v>0</v>
      </c>
      <c r="D29" s="25">
        <v>208037</v>
      </c>
      <c r="E29" s="25">
        <v>0</v>
      </c>
      <c r="F29" s="25">
        <v>0</v>
      </c>
      <c r="G29" s="25">
        <v>3942516</v>
      </c>
      <c r="H29" s="25">
        <v>355345</v>
      </c>
      <c r="I29" s="25">
        <v>3781988</v>
      </c>
      <c r="J29" s="26">
        <v>4553518</v>
      </c>
      <c r="K29" s="3">
        <f t="shared" si="0"/>
        <v>20561330</v>
      </c>
    </row>
    <row r="30" spans="1:11" s="37" customFormat="1" ht="11.25">
      <c r="A30" s="33" t="s">
        <v>40</v>
      </c>
      <c r="B30" s="34">
        <v>238415000</v>
      </c>
      <c r="C30" s="34">
        <v>0</v>
      </c>
      <c r="D30" s="34">
        <v>473486000</v>
      </c>
      <c r="E30" s="34">
        <v>1116000</v>
      </c>
      <c r="F30" s="34">
        <v>36000</v>
      </c>
      <c r="G30" s="38">
        <v>187598000</v>
      </c>
      <c r="H30" s="34">
        <v>74267000</v>
      </c>
      <c r="I30" s="38">
        <v>1733274000</v>
      </c>
      <c r="J30" s="39">
        <v>64585000</v>
      </c>
      <c r="K30" s="36">
        <f t="shared" si="0"/>
        <v>2772777000</v>
      </c>
    </row>
    <row r="31" spans="1:11" ht="11.25">
      <c r="A31" s="7" t="s">
        <v>41</v>
      </c>
      <c r="B31" s="25">
        <v>149870760</v>
      </c>
      <c r="C31" s="25">
        <v>0</v>
      </c>
      <c r="D31" s="25">
        <v>1272006</v>
      </c>
      <c r="E31" s="25">
        <v>45727</v>
      </c>
      <c r="F31" s="25">
        <v>227938</v>
      </c>
      <c r="G31" s="25">
        <v>4018023</v>
      </c>
      <c r="H31" s="25">
        <v>0</v>
      </c>
      <c r="I31" s="25">
        <v>26949166</v>
      </c>
      <c r="J31" s="26">
        <v>7048786</v>
      </c>
      <c r="K31" s="3">
        <f t="shared" si="0"/>
        <v>189432406</v>
      </c>
    </row>
    <row r="32" spans="1:11" ht="11.25">
      <c r="A32" s="7" t="s">
        <v>42</v>
      </c>
      <c r="B32" s="25">
        <v>5502221</v>
      </c>
      <c r="C32" s="25">
        <v>0</v>
      </c>
      <c r="D32" s="25">
        <v>221496</v>
      </c>
      <c r="E32" s="25">
        <v>0</v>
      </c>
      <c r="F32" s="25">
        <v>0</v>
      </c>
      <c r="G32" s="25">
        <v>3129856</v>
      </c>
      <c r="H32" s="25">
        <v>263102</v>
      </c>
      <c r="I32" s="25">
        <v>5668526</v>
      </c>
      <c r="J32" s="26">
        <v>3818920</v>
      </c>
      <c r="K32" s="3">
        <f t="shared" si="0"/>
        <v>18604121</v>
      </c>
    </row>
    <row r="33" spans="1:11" ht="11.25">
      <c r="A33" s="7" t="s">
        <v>43</v>
      </c>
      <c r="B33" s="25">
        <v>13606700</v>
      </c>
      <c r="C33" s="25">
        <v>0</v>
      </c>
      <c r="D33" s="25">
        <v>1112818</v>
      </c>
      <c r="E33" s="25">
        <v>546342</v>
      </c>
      <c r="F33" s="25">
        <v>0</v>
      </c>
      <c r="G33" s="25">
        <v>5630256</v>
      </c>
      <c r="H33" s="25">
        <v>0</v>
      </c>
      <c r="I33" s="25">
        <v>12150183</v>
      </c>
      <c r="J33" s="26">
        <v>5535058</v>
      </c>
      <c r="K33" s="3">
        <f t="shared" si="0"/>
        <v>38581357</v>
      </c>
    </row>
    <row r="34" spans="1:11" ht="11.25">
      <c r="A34" s="7" t="s">
        <v>44</v>
      </c>
      <c r="B34" s="25">
        <v>16656270</v>
      </c>
      <c r="C34" s="25">
        <v>0</v>
      </c>
      <c r="D34" s="25">
        <v>307026</v>
      </c>
      <c r="E34" s="25">
        <v>0</v>
      </c>
      <c r="F34" s="25">
        <v>0</v>
      </c>
      <c r="G34" s="25">
        <v>742838</v>
      </c>
      <c r="H34" s="25">
        <v>35898</v>
      </c>
      <c r="I34" s="25">
        <v>3637290</v>
      </c>
      <c r="J34" s="26">
        <v>4373358</v>
      </c>
      <c r="K34" s="3">
        <f t="shared" si="0"/>
        <v>25752680</v>
      </c>
    </row>
    <row r="35" spans="1:11" ht="11.25">
      <c r="A35" s="7" t="s">
        <v>45</v>
      </c>
      <c r="B35" s="27">
        <f>SUM(B12:B34)</f>
        <v>1042929615</v>
      </c>
      <c r="C35" s="27">
        <f aca="true" t="shared" si="1" ref="C35:K35">SUM(C12:C34)</f>
        <v>0</v>
      </c>
      <c r="D35" s="27">
        <f t="shared" si="1"/>
        <v>544232876</v>
      </c>
      <c r="E35" s="27">
        <f t="shared" si="1"/>
        <v>3875091</v>
      </c>
      <c r="F35" s="27">
        <f t="shared" si="1"/>
        <v>414974</v>
      </c>
      <c r="G35" s="27">
        <f t="shared" si="1"/>
        <v>324535152</v>
      </c>
      <c r="H35" s="27">
        <f t="shared" si="1"/>
        <v>90608618</v>
      </c>
      <c r="I35" s="27">
        <f t="shared" si="1"/>
        <v>2101775988</v>
      </c>
      <c r="J35" s="27">
        <f t="shared" si="1"/>
        <v>492944976</v>
      </c>
      <c r="K35" s="27">
        <f t="shared" si="1"/>
        <v>4601317290</v>
      </c>
    </row>
    <row r="36" spans="1:11" ht="11.25">
      <c r="A36" s="7"/>
      <c r="B36" s="27" t="s">
        <v>46</v>
      </c>
      <c r="C36" s="27" t="s">
        <v>46</v>
      </c>
      <c r="D36" s="27" t="s">
        <v>46</v>
      </c>
      <c r="E36" s="27" t="s">
        <v>46</v>
      </c>
      <c r="F36" s="27"/>
      <c r="G36" s="27" t="s">
        <v>46</v>
      </c>
      <c r="H36" s="27" t="s">
        <v>46</v>
      </c>
      <c r="I36" s="27" t="s">
        <v>46</v>
      </c>
      <c r="J36" s="28"/>
      <c r="K36" s="3"/>
    </row>
    <row r="37" spans="1:11" ht="56.25">
      <c r="A37" s="8" t="s">
        <v>47</v>
      </c>
      <c r="B37" s="29"/>
      <c r="C37" s="29" t="s">
        <v>46</v>
      </c>
      <c r="D37" s="29" t="s">
        <v>46</v>
      </c>
      <c r="E37" s="29" t="s">
        <v>46</v>
      </c>
      <c r="F37" s="29"/>
      <c r="G37" s="29" t="s">
        <v>46</v>
      </c>
      <c r="H37" s="29" t="s">
        <v>46</v>
      </c>
      <c r="I37" s="29" t="s">
        <v>46</v>
      </c>
      <c r="J37" s="30"/>
      <c r="K37" s="18"/>
    </row>
    <row r="38" spans="1:11" ht="11.25">
      <c r="A38" s="7"/>
      <c r="B38" s="27"/>
      <c r="C38" s="27"/>
      <c r="D38" s="27"/>
      <c r="E38" s="27"/>
      <c r="F38" s="27"/>
      <c r="G38" s="27"/>
      <c r="H38" s="27"/>
      <c r="I38" s="27"/>
      <c r="J38" s="28"/>
      <c r="K38" s="3"/>
    </row>
    <row r="39" spans="1:11" ht="11.25">
      <c r="A39" s="7" t="s">
        <v>48</v>
      </c>
      <c r="B39" s="25">
        <v>2288492</v>
      </c>
      <c r="C39" s="25">
        <v>327087</v>
      </c>
      <c r="D39" s="25">
        <v>0</v>
      </c>
      <c r="E39" s="25">
        <v>0</v>
      </c>
      <c r="F39" s="25">
        <v>0</v>
      </c>
      <c r="G39" s="25">
        <v>6478650</v>
      </c>
      <c r="H39" s="25">
        <v>0</v>
      </c>
      <c r="I39" s="25">
        <v>14309160</v>
      </c>
      <c r="J39" s="26">
        <v>1907010</v>
      </c>
      <c r="K39" s="3">
        <f>SUM(B39:J39)</f>
        <v>25310399</v>
      </c>
    </row>
    <row r="40" spans="1:11" ht="11.25">
      <c r="A40" s="7" t="s">
        <v>49</v>
      </c>
      <c r="B40" s="25">
        <v>5487586</v>
      </c>
      <c r="C40" s="25">
        <v>0</v>
      </c>
      <c r="D40" s="25">
        <v>0</v>
      </c>
      <c r="E40" s="25">
        <v>0</v>
      </c>
      <c r="F40" s="25">
        <v>0</v>
      </c>
      <c r="G40" s="25">
        <v>251756</v>
      </c>
      <c r="H40" s="25">
        <v>0</v>
      </c>
      <c r="I40" s="25">
        <v>593292</v>
      </c>
      <c r="J40" s="26">
        <v>419297</v>
      </c>
      <c r="K40" s="3">
        <f>SUM(B40:J40)</f>
        <v>6751931</v>
      </c>
    </row>
    <row r="41" spans="1:11" ht="11.25">
      <c r="A41" s="7" t="s">
        <v>45</v>
      </c>
      <c r="B41" s="31">
        <f>SUM(B39:B40)</f>
        <v>7776078</v>
      </c>
      <c r="C41" s="31">
        <f aca="true" t="shared" si="2" ref="C41:K41">SUM(C39:C40)</f>
        <v>327087</v>
      </c>
      <c r="D41" s="31">
        <f t="shared" si="2"/>
        <v>0</v>
      </c>
      <c r="E41" s="31">
        <f t="shared" si="2"/>
        <v>0</v>
      </c>
      <c r="F41" s="31">
        <f t="shared" si="2"/>
        <v>0</v>
      </c>
      <c r="G41" s="31">
        <f t="shared" si="2"/>
        <v>6730406</v>
      </c>
      <c r="H41" s="31">
        <f t="shared" si="2"/>
        <v>0</v>
      </c>
      <c r="I41" s="31">
        <f t="shared" si="2"/>
        <v>14902452</v>
      </c>
      <c r="J41" s="31">
        <f t="shared" si="2"/>
        <v>2326307</v>
      </c>
      <c r="K41" s="31">
        <f t="shared" si="2"/>
        <v>32062330</v>
      </c>
    </row>
    <row r="42" spans="1:11" ht="11.25">
      <c r="A42" s="7"/>
      <c r="B42" s="27" t="s">
        <v>46</v>
      </c>
      <c r="C42" s="27" t="s">
        <v>46</v>
      </c>
      <c r="D42" s="27" t="s">
        <v>46</v>
      </c>
      <c r="E42" s="27" t="s">
        <v>46</v>
      </c>
      <c r="F42" s="27"/>
      <c r="G42" s="27" t="s">
        <v>46</v>
      </c>
      <c r="H42" s="27" t="s">
        <v>46</v>
      </c>
      <c r="I42" s="27" t="s">
        <v>46</v>
      </c>
      <c r="J42" s="28"/>
      <c r="K42" s="3"/>
    </row>
    <row r="43" spans="1:11" ht="34.5" thickBot="1">
      <c r="A43" s="19" t="s">
        <v>50</v>
      </c>
      <c r="B43" s="32">
        <f>SUM(B41,B35)</f>
        <v>1050705693</v>
      </c>
      <c r="C43" s="32">
        <f aca="true" t="shared" si="3" ref="C43:K43">SUM(C41,C35)</f>
        <v>327087</v>
      </c>
      <c r="D43" s="32">
        <f t="shared" si="3"/>
        <v>544232876</v>
      </c>
      <c r="E43" s="32">
        <f t="shared" si="3"/>
        <v>3875091</v>
      </c>
      <c r="F43" s="32">
        <f t="shared" si="3"/>
        <v>414974</v>
      </c>
      <c r="G43" s="32">
        <f t="shared" si="3"/>
        <v>331265558</v>
      </c>
      <c r="H43" s="32">
        <f t="shared" si="3"/>
        <v>90608618</v>
      </c>
      <c r="I43" s="32">
        <f t="shared" si="3"/>
        <v>2116678440</v>
      </c>
      <c r="J43" s="32">
        <f t="shared" si="3"/>
        <v>495271283</v>
      </c>
      <c r="K43" s="32">
        <f t="shared" si="3"/>
        <v>4633379620</v>
      </c>
    </row>
    <row r="44" spans="1:14" ht="12" thickTop="1">
      <c r="A44" s="7" t="s">
        <v>57</v>
      </c>
      <c r="B44" s="4"/>
      <c r="C44" s="9"/>
      <c r="D44" s="9"/>
      <c r="E44" s="9"/>
      <c r="F44" s="9"/>
      <c r="G44" s="9"/>
      <c r="H44" s="9"/>
      <c r="I44" s="9"/>
      <c r="J44" s="9"/>
      <c r="K44" s="9"/>
      <c r="L44" s="20"/>
      <c r="M44" s="20"/>
      <c r="N44" s="20"/>
    </row>
    <row r="45" spans="1:11" ht="11.25">
      <c r="A45" s="7" t="s">
        <v>53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" customHeight="1">
      <c r="A46" s="7" t="s">
        <v>51</v>
      </c>
      <c r="B46" s="7"/>
      <c r="C46" s="7"/>
      <c r="D46" s="7"/>
      <c r="E46" s="7"/>
      <c r="F46" s="7"/>
      <c r="G46" s="7"/>
      <c r="H46" s="7"/>
      <c r="I46" s="7"/>
      <c r="J46" s="7"/>
      <c r="K46" s="7"/>
    </row>
  </sheetData>
  <sheetProtection/>
  <mergeCells count="1">
    <mergeCell ref="D5:F5"/>
  </mergeCells>
  <printOptions/>
  <pageMargins left="1.48" right="0.43" top="0.48" bottom="0.5" header="0.48" footer="0.5"/>
  <pageSetup fitToHeight="1" fitToWidth="1"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Teala Sipes</dc:creator>
  <cp:keywords/>
  <dc:description/>
  <cp:lastModifiedBy>Jeffrey Smith</cp:lastModifiedBy>
  <cp:lastPrinted>2009-12-18T17:40:24Z</cp:lastPrinted>
  <dcterms:created xsi:type="dcterms:W3CDTF">2003-06-19T21:49:31Z</dcterms:created>
  <dcterms:modified xsi:type="dcterms:W3CDTF">2009-12-18T17:40:56Z</dcterms:modified>
  <cp:category/>
  <cp:version/>
  <cp:contentType/>
  <cp:contentStatus/>
</cp:coreProperties>
</file>