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0" yWindow="1440" windowWidth="11475" windowHeight="5445"/>
  </bookViews>
  <sheets>
    <sheet name="table091_1314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7" i="1"/>
  <c r="J37"/>
  <c r="I37"/>
  <c r="H37"/>
  <c r="G37"/>
  <c r="F37"/>
  <c r="E37"/>
  <c r="D37"/>
  <c r="C37"/>
  <c r="B37"/>
  <c r="K33"/>
  <c r="K39" s="1"/>
  <c r="J33"/>
  <c r="I33"/>
  <c r="H33"/>
  <c r="G33"/>
  <c r="G39" s="1"/>
  <c r="F33"/>
  <c r="E33"/>
  <c r="D33"/>
  <c r="C33"/>
  <c r="C39" s="1"/>
  <c r="B33"/>
  <c r="J39" l="1"/>
  <c r="F39"/>
  <c r="B39"/>
  <c r="E39"/>
  <c r="I39"/>
  <c r="D39"/>
  <c r="H39"/>
</calcChain>
</file>

<file path=xl/sharedStrings.xml><?xml version="1.0" encoding="utf-8"?>
<sst xmlns="http://schemas.openxmlformats.org/spreadsheetml/2006/main" count="148" uniqueCount="58">
  <si>
    <t>TABLE 91</t>
  </si>
  <si>
    <t>Cottey College</t>
  </si>
  <si>
    <t>Wentworth Military Academy</t>
  </si>
  <si>
    <t>Avila University</t>
  </si>
  <si>
    <t>Central Methodist University 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</si>
  <si>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</si>
  <si>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</si>
  <si>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</si>
  <si>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</si>
  <si>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</si>
  <si>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</si>
  <si>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</si>
  <si>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</si>
  <si>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</si>
  <si>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</si>
  <si>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</si>
  <si>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</si>
  <si>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</si>
  <si>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</si>
  <si>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</si>
  <si>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</si>
  <si>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St. Louis</t>
  </si>
  <si>
    <t>Webster University</t>
  </si>
  <si>
    <t>Westminster College</t>
  </si>
  <si>
    <t>William Jewell College</t>
  </si>
  <si>
    <t>William Woods University</t>
  </si>
  <si>
    <t xml:space="preserve">  GRANTS AND CONTRACTS</t>
  </si>
  <si>
    <t>PRIVATE</t>
  </si>
  <si>
    <t>SALES &amp;</t>
  </si>
  <si>
    <t>AUXILIARY</t>
  </si>
  <si>
    <t>REVENUES</t>
  </si>
  <si>
    <t>GIFTS, GRANTS</t>
  </si>
  <si>
    <t>SERVICES OF</t>
  </si>
  <si>
    <t>ENTERPRISES,</t>
  </si>
  <si>
    <t>AND</t>
  </si>
  <si>
    <t>TUITION</t>
  </si>
  <si>
    <t>FEDERAL</t>
  </si>
  <si>
    <t>EDUC.</t>
  </si>
  <si>
    <t>HOSPITALS,</t>
  </si>
  <si>
    <t>INVESTMENT</t>
  </si>
  <si>
    <t>AND  FEES</t>
  </si>
  <si>
    <t>APPROPRIATIONS</t>
  </si>
  <si>
    <t>STATE</t>
  </si>
  <si>
    <t>LOCAL</t>
  </si>
  <si>
    <t>CONTRACTS*</t>
  </si>
  <si>
    <t>ACTIVITIES</t>
  </si>
  <si>
    <t>OTHER***</t>
  </si>
  <si>
    <t>INDEP. OPER.</t>
  </si>
  <si>
    <t>RETURN</t>
  </si>
  <si>
    <t>BACCALAUREATE AND HIGHER DEGREE-GRANTING INSTITUTIONS</t>
  </si>
  <si>
    <t>Subtotal</t>
  </si>
  <si>
    <t>CERTIFICATE AND ASSOCIATE DEGREE-GRANTING INSTITUTIONS</t>
  </si>
  <si>
    <t>PRIVATE NOT-FOR-PROFIT (INDEPENDENT) TOTAL</t>
  </si>
  <si>
    <t>SOURCE:  IPEDS F, Finance</t>
  </si>
  <si>
    <t>*Includes contributions from affiliated entities.</t>
  </si>
  <si>
    <t>***Includes investment return (income, gains, and losses).</t>
  </si>
  <si>
    <t>--</t>
  </si>
  <si>
    <t>REVENUES AND INVESTMENT RETURN AT PRIVATE NOT-FOR-PROFIT (INDEPENDENT) INSTITUTIONS, BY SOURCE, FY 2014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</si>
</sst>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Font="1" applyAlignment="1"/>
    <xf numFmtId="0" fontId="3" fillId="0" borderId="0" xfId="0" applyFont="1" applyAlignment="1"/>
    <xf numFmtId="0" fontId="5" fillId="0" borderId="0" xfId="1" applyNumberFormat="1" applyFont="1" applyAlignment="1"/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15" xfId="1" applyNumberFormat="1" applyFont="1" applyBorder="1" applyAlignment="1">
      <alignment wrapText="1"/>
    </xf>
    <xf numFmtId="0" fontId="5" fillId="0" borderId="16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6" fontId="2" fillId="0" borderId="6" xfId="0" applyNumberFormat="1" applyFont="1" applyFill="1" applyBorder="1" applyAlignment="1">
      <alignment horizontal="center" vertical="center" wrapText="1"/>
    </xf>
    <xf numFmtId="6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6" fontId="2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6" fontId="2" fillId="0" borderId="13" xfId="0" applyNumberFormat="1" applyFont="1" applyFill="1" applyBorder="1" applyAlignment="1">
      <alignment horizontal="center" wrapText="1"/>
    </xf>
    <xf numFmtId="6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2" fillId="0" borderId="18" xfId="0" applyFont="1" applyFill="1" applyBorder="1" applyAlignment="1">
      <alignment horizontal="left" vertical="center" wrapText="1" indent="1"/>
    </xf>
    <xf numFmtId="6" fontId="5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" fillId="0" borderId="23" xfId="1" applyNumberFormat="1" applyFont="1" applyBorder="1" applyAlignment="1">
      <alignment vertical="center"/>
    </xf>
    <xf numFmtId="0" fontId="5" fillId="0" borderId="17" xfId="1" applyNumberFormat="1" applyFont="1" applyBorder="1" applyAlignment="1">
      <alignment vertical="center"/>
    </xf>
    <xf numFmtId="0" fontId="5" fillId="0" borderId="24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Normal="100" workbookViewId="0">
      <selection activeCell="G20" sqref="G20"/>
    </sheetView>
  </sheetViews>
  <sheetFormatPr defaultRowHeight="15"/>
  <cols>
    <col min="1" max="1" width="28.5703125" style="1" customWidth="1"/>
    <col min="2" max="11" width="14.140625" style="20" customWidth="1"/>
  </cols>
  <sheetData>
    <row r="1" spans="1:11">
      <c r="A1" s="1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33" t="s">
        <v>57</v>
      </c>
    </row>
    <row r="3" spans="1:11" ht="15.75" thickBot="1"/>
    <row r="4" spans="1:11" ht="15.75" thickTop="1">
      <c r="A4" s="37"/>
      <c r="B4" s="4"/>
      <c r="C4" s="5"/>
      <c r="D4" s="40" t="s">
        <v>26</v>
      </c>
      <c r="E4" s="41"/>
      <c r="F4" s="42"/>
      <c r="G4" s="4" t="s">
        <v>27</v>
      </c>
      <c r="H4" s="4" t="s">
        <v>28</v>
      </c>
      <c r="I4" s="4"/>
      <c r="J4" s="4" t="s">
        <v>29</v>
      </c>
      <c r="K4" s="5" t="s">
        <v>30</v>
      </c>
    </row>
    <row r="5" spans="1:11" ht="15" customHeight="1">
      <c r="A5" s="38"/>
      <c r="B5" s="6"/>
      <c r="C5" s="6"/>
      <c r="D5" s="7"/>
      <c r="E5" s="7"/>
      <c r="F5" s="7"/>
      <c r="G5" s="6" t="s">
        <v>31</v>
      </c>
      <c r="H5" s="6" t="s">
        <v>32</v>
      </c>
      <c r="I5" s="6"/>
      <c r="J5" s="6" t="s">
        <v>33</v>
      </c>
      <c r="K5" s="8" t="s">
        <v>34</v>
      </c>
    </row>
    <row r="6" spans="1:11" ht="15" customHeight="1">
      <c r="A6" s="38"/>
      <c r="B6" s="6" t="s">
        <v>35</v>
      </c>
      <c r="C6" s="6" t="s">
        <v>36</v>
      </c>
      <c r="D6" s="6"/>
      <c r="E6" s="6"/>
      <c r="F6" s="6"/>
      <c r="G6" s="6" t="s">
        <v>34</v>
      </c>
      <c r="H6" s="6" t="s">
        <v>37</v>
      </c>
      <c r="I6" s="6"/>
      <c r="J6" s="6" t="s">
        <v>38</v>
      </c>
      <c r="K6" s="8" t="s">
        <v>39</v>
      </c>
    </row>
    <row r="7" spans="1:11">
      <c r="A7" s="39"/>
      <c r="B7" s="9" t="s">
        <v>40</v>
      </c>
      <c r="C7" s="9" t="s">
        <v>41</v>
      </c>
      <c r="D7" s="9" t="s">
        <v>36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10" t="s">
        <v>48</v>
      </c>
    </row>
    <row r="8" spans="1:11" ht="23.25">
      <c r="A8" s="12" t="s">
        <v>49</v>
      </c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>
      <c r="A9" s="18" t="s">
        <v>3</v>
      </c>
      <c r="B9" s="21">
        <v>21811599</v>
      </c>
      <c r="C9" s="22" t="s">
        <v>56</v>
      </c>
      <c r="D9" s="21">
        <v>329013</v>
      </c>
      <c r="E9" s="22" t="s">
        <v>56</v>
      </c>
      <c r="F9" s="22" t="s">
        <v>56</v>
      </c>
      <c r="G9" s="21">
        <v>4316891</v>
      </c>
      <c r="H9" s="22" t="s">
        <v>56</v>
      </c>
      <c r="I9" s="21">
        <v>1691605</v>
      </c>
      <c r="J9" s="21">
        <v>3240350</v>
      </c>
      <c r="K9" s="23">
        <v>31389458</v>
      </c>
    </row>
    <row r="10" spans="1:11">
      <c r="A10" s="18" t="s">
        <v>4</v>
      </c>
      <c r="B10" s="21">
        <v>24136972</v>
      </c>
      <c r="C10" s="22" t="s">
        <v>56</v>
      </c>
      <c r="D10" s="21">
        <v>280046</v>
      </c>
      <c r="E10" s="22" t="s">
        <v>56</v>
      </c>
      <c r="F10" s="22" t="s">
        <v>56</v>
      </c>
      <c r="G10" s="21">
        <v>2753935</v>
      </c>
      <c r="H10" s="22" t="s">
        <v>56</v>
      </c>
      <c r="I10" s="21">
        <v>5412546</v>
      </c>
      <c r="J10" s="21">
        <v>4947892</v>
      </c>
      <c r="K10" s="23">
        <v>37531391</v>
      </c>
    </row>
    <row r="11" spans="1:11">
      <c r="A11" s="18" t="s">
        <v>5</v>
      </c>
      <c r="B11" s="21">
        <v>616545</v>
      </c>
      <c r="C11" s="22" t="s">
        <v>56</v>
      </c>
      <c r="D11" s="21">
        <v>2061158</v>
      </c>
      <c r="E11" s="22" t="s">
        <v>56</v>
      </c>
      <c r="F11" s="22" t="s">
        <v>56</v>
      </c>
      <c r="G11" s="21">
        <v>12293510</v>
      </c>
      <c r="H11" s="21">
        <v>5193335</v>
      </c>
      <c r="I11" s="21">
        <v>84439646</v>
      </c>
      <c r="J11" s="21">
        <v>8340976</v>
      </c>
      <c r="K11" s="23">
        <v>112945170</v>
      </c>
    </row>
    <row r="12" spans="1:11">
      <c r="A12" s="18" t="s">
        <v>6</v>
      </c>
      <c r="B12" s="21">
        <v>90645467</v>
      </c>
      <c r="C12" s="22" t="s">
        <v>56</v>
      </c>
      <c r="D12" s="21">
        <v>1074110</v>
      </c>
      <c r="E12" s="22" t="s">
        <v>56</v>
      </c>
      <c r="F12" s="22" t="s">
        <v>56</v>
      </c>
      <c r="G12" s="21">
        <v>827730</v>
      </c>
      <c r="H12" s="22" t="s">
        <v>56</v>
      </c>
      <c r="I12" s="21">
        <v>16072340</v>
      </c>
      <c r="J12" s="21">
        <v>2166878</v>
      </c>
      <c r="K12" s="23">
        <v>110786525</v>
      </c>
    </row>
    <row r="13" spans="1:11">
      <c r="A13" s="18" t="s">
        <v>1</v>
      </c>
      <c r="B13" s="21">
        <v>2353045</v>
      </c>
      <c r="C13" s="21">
        <v>571157</v>
      </c>
      <c r="D13" s="22" t="s">
        <v>56</v>
      </c>
      <c r="E13" s="22" t="s">
        <v>56</v>
      </c>
      <c r="F13" s="22" t="s">
        <v>56</v>
      </c>
      <c r="G13" s="21">
        <v>10798276</v>
      </c>
      <c r="H13" s="22" t="s">
        <v>56</v>
      </c>
      <c r="I13" s="21">
        <v>12428767</v>
      </c>
      <c r="J13" s="21">
        <v>1933135</v>
      </c>
      <c r="K13" s="23">
        <v>28084380</v>
      </c>
    </row>
    <row r="14" spans="1:11">
      <c r="A14" s="18" t="s">
        <v>7</v>
      </c>
      <c r="B14" s="21">
        <v>7999104</v>
      </c>
      <c r="C14" s="22" t="s">
        <v>56</v>
      </c>
      <c r="D14" s="21">
        <v>148221</v>
      </c>
      <c r="E14" s="22" t="s">
        <v>56</v>
      </c>
      <c r="F14" s="22" t="s">
        <v>56</v>
      </c>
      <c r="G14" s="21">
        <v>4926788</v>
      </c>
      <c r="H14" s="21">
        <v>102639</v>
      </c>
      <c r="I14" s="21">
        <v>2950939</v>
      </c>
      <c r="J14" s="21">
        <v>4992518</v>
      </c>
      <c r="K14" s="23">
        <v>21120209</v>
      </c>
    </row>
    <row r="15" spans="1:11">
      <c r="A15" s="18" t="s">
        <v>8</v>
      </c>
      <c r="B15" s="21">
        <v>38143839</v>
      </c>
      <c r="C15" s="22" t="s">
        <v>56</v>
      </c>
      <c r="D15" s="21">
        <v>194466</v>
      </c>
      <c r="E15" s="22" t="s">
        <v>56</v>
      </c>
      <c r="F15" s="22" t="s">
        <v>56</v>
      </c>
      <c r="G15" s="21">
        <v>5173340</v>
      </c>
      <c r="H15" s="22" t="s">
        <v>56</v>
      </c>
      <c r="I15" s="21">
        <v>8149119</v>
      </c>
      <c r="J15" s="21">
        <v>9481443</v>
      </c>
      <c r="K15" s="23">
        <v>61142207</v>
      </c>
    </row>
    <row r="16" spans="1:11">
      <c r="A16" s="18" t="s">
        <v>9</v>
      </c>
      <c r="B16" s="21">
        <v>24662712</v>
      </c>
      <c r="C16" s="22" t="s">
        <v>56</v>
      </c>
      <c r="D16" s="21">
        <v>305836</v>
      </c>
      <c r="E16" s="22" t="s">
        <v>56</v>
      </c>
      <c r="F16" s="22" t="s">
        <v>56</v>
      </c>
      <c r="G16" s="21">
        <v>6601721</v>
      </c>
      <c r="H16" s="22" t="s">
        <v>56</v>
      </c>
      <c r="I16" s="21">
        <v>755259</v>
      </c>
      <c r="J16" s="21">
        <v>9019885</v>
      </c>
      <c r="K16" s="23">
        <v>41345413</v>
      </c>
    </row>
    <row r="17" spans="1:11">
      <c r="A17" s="18" t="s">
        <v>10</v>
      </c>
      <c r="B17" s="21">
        <v>24363092</v>
      </c>
      <c r="C17" s="22" t="s">
        <v>56</v>
      </c>
      <c r="D17" s="21">
        <v>638295</v>
      </c>
      <c r="E17" s="22" t="s">
        <v>56</v>
      </c>
      <c r="F17" s="22" t="s">
        <v>56</v>
      </c>
      <c r="G17" s="21">
        <v>1688887</v>
      </c>
      <c r="H17" s="22" t="s">
        <v>56</v>
      </c>
      <c r="I17" s="21">
        <v>1445189</v>
      </c>
      <c r="J17" s="21">
        <v>2449886</v>
      </c>
      <c r="K17" s="23">
        <v>30585349</v>
      </c>
    </row>
    <row r="18" spans="1:11">
      <c r="A18" s="18" t="s">
        <v>11</v>
      </c>
      <c r="B18" s="21">
        <v>8936540</v>
      </c>
      <c r="C18" s="22" t="s">
        <v>56</v>
      </c>
      <c r="D18" s="22" t="s">
        <v>56</v>
      </c>
      <c r="E18" s="22" t="s">
        <v>56</v>
      </c>
      <c r="F18" s="22" t="s">
        <v>56</v>
      </c>
      <c r="G18" s="21">
        <v>1792936</v>
      </c>
      <c r="H18" s="22" t="s">
        <v>56</v>
      </c>
      <c r="I18" s="21">
        <v>2508851</v>
      </c>
      <c r="J18" s="21">
        <v>3979976</v>
      </c>
      <c r="K18" s="23">
        <v>17218303</v>
      </c>
    </row>
    <row r="19" spans="1:11">
      <c r="A19" s="18" t="s">
        <v>12</v>
      </c>
      <c r="B19" s="21">
        <v>134897481</v>
      </c>
      <c r="C19" s="22" t="s">
        <v>56</v>
      </c>
      <c r="D19" s="21">
        <v>635583</v>
      </c>
      <c r="E19" s="22" t="s">
        <v>56</v>
      </c>
      <c r="F19" s="22" t="s">
        <v>56</v>
      </c>
      <c r="G19" s="21">
        <v>3342926</v>
      </c>
      <c r="H19" s="21">
        <v>241744</v>
      </c>
      <c r="I19" s="21">
        <v>25531618</v>
      </c>
      <c r="J19" s="21">
        <v>3900525</v>
      </c>
      <c r="K19" s="23">
        <v>168549877</v>
      </c>
    </row>
    <row r="20" spans="1:11">
      <c r="A20" s="18" t="s">
        <v>13</v>
      </c>
      <c r="B20" s="21">
        <v>53131152</v>
      </c>
      <c r="C20" s="22" t="s">
        <v>56</v>
      </c>
      <c r="D20" s="21">
        <v>812713</v>
      </c>
      <c r="E20" s="22" t="s">
        <v>56</v>
      </c>
      <c r="F20" s="22" t="s">
        <v>56</v>
      </c>
      <c r="G20" s="21">
        <v>6935462</v>
      </c>
      <c r="H20" s="22" t="s">
        <v>56</v>
      </c>
      <c r="I20" s="21">
        <v>3966493</v>
      </c>
      <c r="J20" s="21">
        <v>9560571</v>
      </c>
      <c r="K20" s="23">
        <v>74406391</v>
      </c>
    </row>
    <row r="21" spans="1:11">
      <c r="A21" s="18" t="s">
        <v>14</v>
      </c>
      <c r="B21" s="21">
        <v>28375266</v>
      </c>
      <c r="C21" s="22" t="s">
        <v>56</v>
      </c>
      <c r="D21" s="22" t="s">
        <v>56</v>
      </c>
      <c r="E21" s="22" t="s">
        <v>56</v>
      </c>
      <c r="F21" s="22" t="s">
        <v>56</v>
      </c>
      <c r="G21" s="21">
        <v>567881</v>
      </c>
      <c r="H21" s="22" t="s">
        <v>56</v>
      </c>
      <c r="I21" s="21">
        <v>1468387</v>
      </c>
      <c r="J21" s="21">
        <v>3627972</v>
      </c>
      <c r="K21" s="23">
        <v>34039506</v>
      </c>
    </row>
    <row r="22" spans="1:11">
      <c r="A22" s="18" t="s">
        <v>15</v>
      </c>
      <c r="B22" s="21">
        <v>9272955</v>
      </c>
      <c r="C22" s="22" t="s">
        <v>56</v>
      </c>
      <c r="D22" s="21">
        <v>3490726</v>
      </c>
      <c r="E22" s="21">
        <v>857400</v>
      </c>
      <c r="F22" s="22" t="s">
        <v>56</v>
      </c>
      <c r="G22" s="21">
        <v>1865326</v>
      </c>
      <c r="H22" s="22" t="s">
        <v>56</v>
      </c>
      <c r="I22" s="21">
        <v>4450044</v>
      </c>
      <c r="J22" s="22" t="s">
        <v>56</v>
      </c>
      <c r="K22" s="23">
        <v>19936451</v>
      </c>
    </row>
    <row r="23" spans="1:11">
      <c r="A23" s="18" t="s">
        <v>16</v>
      </c>
      <c r="B23" s="21">
        <v>67915663</v>
      </c>
      <c r="C23" s="22" t="s">
        <v>56</v>
      </c>
      <c r="D23" s="22" t="s">
        <v>56</v>
      </c>
      <c r="E23" s="22" t="s">
        <v>56</v>
      </c>
      <c r="F23" s="22" t="s">
        <v>56</v>
      </c>
      <c r="G23" s="21">
        <v>1938554</v>
      </c>
      <c r="H23" s="22" t="s">
        <v>56</v>
      </c>
      <c r="I23" s="21">
        <v>10329988</v>
      </c>
      <c r="J23" s="21">
        <v>2587151</v>
      </c>
      <c r="K23" s="23">
        <v>82771356</v>
      </c>
    </row>
    <row r="24" spans="1:11">
      <c r="A24" s="18" t="s">
        <v>17</v>
      </c>
      <c r="B24" s="21">
        <v>33491413</v>
      </c>
      <c r="C24" s="22" t="s">
        <v>56</v>
      </c>
      <c r="D24" s="21">
        <v>1739931</v>
      </c>
      <c r="E24" s="22" t="s">
        <v>56</v>
      </c>
      <c r="F24" s="22" t="s">
        <v>56</v>
      </c>
      <c r="G24" s="21">
        <v>5823250</v>
      </c>
      <c r="H24" s="22" t="s">
        <v>56</v>
      </c>
      <c r="I24" s="21">
        <v>4436438</v>
      </c>
      <c r="J24" s="21">
        <v>44325389</v>
      </c>
      <c r="K24" s="23">
        <v>89816421</v>
      </c>
    </row>
    <row r="25" spans="1:11">
      <c r="A25" s="18" t="s">
        <v>18</v>
      </c>
      <c r="B25" s="21">
        <v>255072393</v>
      </c>
      <c r="C25" s="22" t="s">
        <v>56</v>
      </c>
      <c r="D25" s="21">
        <v>37329979</v>
      </c>
      <c r="E25" s="21">
        <v>556220</v>
      </c>
      <c r="F25" s="21">
        <v>163743</v>
      </c>
      <c r="G25" s="21">
        <v>49874481</v>
      </c>
      <c r="H25" s="21">
        <v>51767002</v>
      </c>
      <c r="I25" s="21">
        <v>162897483</v>
      </c>
      <c r="J25" s="21">
        <v>276617796</v>
      </c>
      <c r="K25" s="23">
        <v>834279097</v>
      </c>
    </row>
    <row r="26" spans="1:11">
      <c r="A26" s="18" t="s">
        <v>19</v>
      </c>
      <c r="B26" s="21">
        <v>26438173</v>
      </c>
      <c r="C26" s="22" t="s">
        <v>56</v>
      </c>
      <c r="D26" s="21">
        <v>419799</v>
      </c>
      <c r="E26" s="22" t="s">
        <v>56</v>
      </c>
      <c r="F26" s="22" t="s">
        <v>56</v>
      </c>
      <c r="G26" s="21">
        <v>4614189</v>
      </c>
      <c r="H26" s="21">
        <v>2609</v>
      </c>
      <c r="I26" s="21">
        <v>4595126</v>
      </c>
      <c r="J26" s="21">
        <v>6791424</v>
      </c>
      <c r="K26" s="23">
        <v>42861320</v>
      </c>
    </row>
    <row r="27" spans="1:11">
      <c r="A27" s="18" t="s">
        <v>20</v>
      </c>
      <c r="B27" s="21">
        <v>9071798</v>
      </c>
      <c r="C27" s="22" t="s">
        <v>56</v>
      </c>
      <c r="D27" s="21">
        <v>106422</v>
      </c>
      <c r="E27" s="22" t="s">
        <v>56</v>
      </c>
      <c r="F27" s="22" t="s">
        <v>56</v>
      </c>
      <c r="G27" s="21">
        <v>9922836</v>
      </c>
      <c r="H27" s="21">
        <v>331224</v>
      </c>
      <c r="I27" s="21">
        <v>7516209</v>
      </c>
      <c r="J27" s="21">
        <v>5178607</v>
      </c>
      <c r="K27" s="23">
        <v>32127096</v>
      </c>
    </row>
    <row r="28" spans="1:11">
      <c r="A28" s="18" t="s">
        <v>21</v>
      </c>
      <c r="B28" s="21">
        <v>339760000</v>
      </c>
      <c r="C28" s="22" t="s">
        <v>56</v>
      </c>
      <c r="D28" s="21">
        <v>438726000</v>
      </c>
      <c r="E28" s="21">
        <v>2152000</v>
      </c>
      <c r="F28" s="21">
        <v>658000</v>
      </c>
      <c r="G28" s="21">
        <v>272332000</v>
      </c>
      <c r="H28" s="21">
        <v>129807000</v>
      </c>
      <c r="I28" s="21">
        <v>2025742000</v>
      </c>
      <c r="J28" s="21">
        <v>92755000</v>
      </c>
      <c r="K28" s="23">
        <v>3301932000</v>
      </c>
    </row>
    <row r="29" spans="1:11">
      <c r="A29" s="18" t="s">
        <v>22</v>
      </c>
      <c r="B29" s="21">
        <v>185360967</v>
      </c>
      <c r="C29" s="22" t="s">
        <v>56</v>
      </c>
      <c r="D29" s="21">
        <v>1713979</v>
      </c>
      <c r="E29" s="21">
        <v>161692</v>
      </c>
      <c r="F29" s="21">
        <v>73361</v>
      </c>
      <c r="G29" s="21">
        <v>3514074</v>
      </c>
      <c r="H29" s="21">
        <v>1706</v>
      </c>
      <c r="I29" s="21">
        <v>19408169</v>
      </c>
      <c r="J29" s="21">
        <v>10649752</v>
      </c>
      <c r="K29" s="23">
        <v>220883700</v>
      </c>
    </row>
    <row r="30" spans="1:11">
      <c r="A30" s="18" t="s">
        <v>23</v>
      </c>
      <c r="B30" s="21">
        <v>9330691</v>
      </c>
      <c r="C30" s="22" t="s">
        <v>56</v>
      </c>
      <c r="D30" s="21">
        <v>151694</v>
      </c>
      <c r="E30" s="22" t="s">
        <v>56</v>
      </c>
      <c r="F30" s="22" t="s">
        <v>56</v>
      </c>
      <c r="G30" s="21">
        <v>2230180</v>
      </c>
      <c r="H30" s="21">
        <v>262124</v>
      </c>
      <c r="I30" s="21">
        <v>6394907</v>
      </c>
      <c r="J30" s="21">
        <v>4554297</v>
      </c>
      <c r="K30" s="23">
        <v>22923893</v>
      </c>
    </row>
    <row r="31" spans="1:11">
      <c r="A31" s="18" t="s">
        <v>24</v>
      </c>
      <c r="B31" s="21">
        <v>10542389</v>
      </c>
      <c r="C31" s="22" t="s">
        <v>56</v>
      </c>
      <c r="D31" s="21">
        <v>1822873</v>
      </c>
      <c r="E31" s="21">
        <v>715370</v>
      </c>
      <c r="F31" s="22" t="s">
        <v>56</v>
      </c>
      <c r="G31" s="21">
        <v>4591459</v>
      </c>
      <c r="H31" s="22" t="s">
        <v>56</v>
      </c>
      <c r="I31" s="21">
        <v>14125899</v>
      </c>
      <c r="J31" s="21">
        <v>8322954</v>
      </c>
      <c r="K31" s="23">
        <v>40120944</v>
      </c>
    </row>
    <row r="32" spans="1:11">
      <c r="A32" s="18" t="s">
        <v>25</v>
      </c>
      <c r="B32" s="21">
        <v>16018896</v>
      </c>
      <c r="C32" s="22" t="s">
        <v>56</v>
      </c>
      <c r="D32" s="21">
        <v>222069</v>
      </c>
      <c r="E32" s="22" t="s">
        <v>56</v>
      </c>
      <c r="F32" s="22" t="s">
        <v>56</v>
      </c>
      <c r="G32" s="21">
        <v>715792</v>
      </c>
      <c r="H32" s="22" t="s">
        <v>56</v>
      </c>
      <c r="I32" s="21">
        <v>5859126</v>
      </c>
      <c r="J32" s="21">
        <v>6184511</v>
      </c>
      <c r="K32" s="23">
        <v>29000394</v>
      </c>
    </row>
    <row r="33" spans="1:11">
      <c r="A33" s="34" t="s">
        <v>50</v>
      </c>
      <c r="B33" s="24">
        <f>SUM(B9:B32)</f>
        <v>1422348152</v>
      </c>
      <c r="C33" s="24">
        <f t="shared" ref="C33:K33" si="0">SUM(C9:C32)</f>
        <v>571157</v>
      </c>
      <c r="D33" s="24">
        <f t="shared" si="0"/>
        <v>492202913</v>
      </c>
      <c r="E33" s="24">
        <f t="shared" si="0"/>
        <v>4442682</v>
      </c>
      <c r="F33" s="24">
        <f t="shared" si="0"/>
        <v>895104</v>
      </c>
      <c r="G33" s="24">
        <f t="shared" si="0"/>
        <v>419442424</v>
      </c>
      <c r="H33" s="24">
        <f t="shared" si="0"/>
        <v>187709383</v>
      </c>
      <c r="I33" s="25">
        <f t="shared" si="0"/>
        <v>2432576148</v>
      </c>
      <c r="J33" s="24">
        <f t="shared" si="0"/>
        <v>525608888</v>
      </c>
      <c r="K33" s="26">
        <f t="shared" si="0"/>
        <v>5485796851</v>
      </c>
    </row>
    <row r="34" spans="1:11">
      <c r="A34" s="15"/>
      <c r="B34" s="24"/>
      <c r="C34" s="27"/>
      <c r="D34" s="24"/>
      <c r="E34" s="27"/>
      <c r="F34" s="27"/>
      <c r="G34" s="24"/>
      <c r="H34" s="24"/>
      <c r="I34" s="25"/>
      <c r="J34" s="24"/>
      <c r="K34" s="26"/>
    </row>
    <row r="35" spans="1:11" ht="23.25">
      <c r="A35" s="16" t="s">
        <v>51</v>
      </c>
      <c r="B35" s="24"/>
      <c r="C35" s="27"/>
      <c r="D35" s="24"/>
      <c r="E35" s="27"/>
      <c r="F35" s="27"/>
      <c r="G35" s="24"/>
      <c r="H35" s="24"/>
      <c r="I35" s="25"/>
      <c r="J35" s="24"/>
      <c r="K35" s="26"/>
    </row>
    <row r="36" spans="1:11">
      <c r="A36" s="18" t="s">
        <v>2</v>
      </c>
      <c r="B36" s="21">
        <v>7458164</v>
      </c>
      <c r="C36" s="22" t="s">
        <v>56</v>
      </c>
      <c r="D36" s="22" t="s">
        <v>56</v>
      </c>
      <c r="E36" s="22" t="s">
        <v>56</v>
      </c>
      <c r="F36" s="22" t="s">
        <v>56</v>
      </c>
      <c r="G36" s="21">
        <v>2076260</v>
      </c>
      <c r="H36" s="22" t="s">
        <v>56</v>
      </c>
      <c r="I36" s="21">
        <v>47109</v>
      </c>
      <c r="J36" s="21">
        <v>582250</v>
      </c>
      <c r="K36" s="23">
        <v>10163783</v>
      </c>
    </row>
    <row r="37" spans="1:11" ht="17.25" customHeight="1">
      <c r="A37" s="34" t="s">
        <v>50</v>
      </c>
      <c r="B37" s="21">
        <f>SUM(B36)</f>
        <v>7458164</v>
      </c>
      <c r="C37" s="21">
        <f t="shared" ref="C37:K37" si="1">SUM(C36)</f>
        <v>0</v>
      </c>
      <c r="D37" s="21">
        <f t="shared" si="1"/>
        <v>0</v>
      </c>
      <c r="E37" s="21">
        <f t="shared" si="1"/>
        <v>0</v>
      </c>
      <c r="F37" s="21">
        <f t="shared" si="1"/>
        <v>0</v>
      </c>
      <c r="G37" s="21">
        <f t="shared" si="1"/>
        <v>2076260</v>
      </c>
      <c r="H37" s="21">
        <f t="shared" si="1"/>
        <v>0</v>
      </c>
      <c r="I37" s="32">
        <f t="shared" si="1"/>
        <v>47109</v>
      </c>
      <c r="J37" s="21">
        <f t="shared" si="1"/>
        <v>582250</v>
      </c>
      <c r="K37" s="23">
        <f t="shared" si="1"/>
        <v>10163783</v>
      </c>
    </row>
    <row r="38" spans="1:11" ht="15.75" thickBot="1">
      <c r="A38" s="17"/>
      <c r="B38" s="28"/>
      <c r="C38" s="29"/>
      <c r="D38" s="28"/>
      <c r="E38" s="29"/>
      <c r="F38" s="29"/>
      <c r="G38" s="28"/>
      <c r="H38" s="28"/>
      <c r="I38" s="28"/>
      <c r="J38" s="28"/>
      <c r="K38" s="30"/>
    </row>
    <row r="39" spans="1:11" ht="30" customHeight="1" thickTop="1" thickBot="1">
      <c r="A39" s="36" t="s">
        <v>52</v>
      </c>
      <c r="B39" s="31">
        <f t="shared" ref="B39:K39" si="2">B33+B37</f>
        <v>1429806316</v>
      </c>
      <c r="C39" s="31">
        <f t="shared" si="2"/>
        <v>571157</v>
      </c>
      <c r="D39" s="31">
        <f t="shared" si="2"/>
        <v>492202913</v>
      </c>
      <c r="E39" s="31">
        <f t="shared" si="2"/>
        <v>4442682</v>
      </c>
      <c r="F39" s="31">
        <f t="shared" si="2"/>
        <v>895104</v>
      </c>
      <c r="G39" s="31">
        <f t="shared" si="2"/>
        <v>421518684</v>
      </c>
      <c r="H39" s="31">
        <f t="shared" si="2"/>
        <v>187709383</v>
      </c>
      <c r="I39" s="31">
        <f t="shared" si="2"/>
        <v>2432623257</v>
      </c>
      <c r="J39" s="31">
        <f t="shared" si="2"/>
        <v>526191138</v>
      </c>
      <c r="K39" s="35">
        <f t="shared" si="2"/>
        <v>5495960634</v>
      </c>
    </row>
    <row r="40" spans="1:11" ht="15.75" thickTop="1">
      <c r="A40" s="3" t="s">
        <v>53</v>
      </c>
    </row>
    <row r="41" spans="1:11">
      <c r="A41" s="2"/>
    </row>
    <row r="42" spans="1:11">
      <c r="A42" s="3" t="s">
        <v>54</v>
      </c>
    </row>
    <row r="43" spans="1:11">
      <c r="A43" s="3" t="s">
        <v>55</v>
      </c>
    </row>
  </sheetData>
  <mergeCells count="1">
    <mergeCell ref="D4:F4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table091_1314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2016-03-17T14:54:01Z</cp:lastPrinted>
  <dcterms:created xsi:type="dcterms:W3CDTF">2014-12-05T16:30:32Z</dcterms:created>
  <dcterms:modified xsi:type="dcterms:W3CDTF">2016-03-17T14:54:21Z</dcterms:modified>
</cp:coreProperties>
</file>