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_123_1314" sheetId="1" r:id="rId1"/>
    <sheet name="table_124_1314" sheetId="2" r:id="rId2"/>
    <sheet name="table_125_1314" sheetId="3" r:id="rId3"/>
  </sheets>
  <calcPr calcId="125725"/>
</workbook>
</file>

<file path=xl/calcChain.xml><?xml version="1.0" encoding="utf-8"?>
<calcChain xmlns="http://schemas.openxmlformats.org/spreadsheetml/2006/main">
  <c r="N55" i="3"/>
  <c r="M55"/>
  <c r="L55"/>
  <c r="K55"/>
  <c r="J55"/>
  <c r="I55"/>
  <c r="H55"/>
  <c r="O55" s="1"/>
  <c r="G55"/>
  <c r="F55"/>
  <c r="E55"/>
  <c r="D55"/>
  <c r="C55"/>
  <c r="B55"/>
  <c r="O57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N39" i="2"/>
  <c r="M39"/>
  <c r="L39"/>
  <c r="K39"/>
  <c r="J39"/>
  <c r="I39"/>
  <c r="H39"/>
  <c r="G39"/>
  <c r="F39"/>
  <c r="E39"/>
  <c r="D39"/>
  <c r="C39"/>
  <c r="B39"/>
  <c r="O37"/>
  <c r="O34"/>
  <c r="O32"/>
  <c r="O1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N30"/>
  <c r="M30"/>
  <c r="L30"/>
  <c r="K30"/>
  <c r="J30"/>
  <c r="I30"/>
  <c r="H30"/>
  <c r="G30"/>
  <c r="F30"/>
  <c r="E30"/>
  <c r="D30"/>
  <c r="C30"/>
  <c r="B30"/>
  <c r="N35" i="1"/>
  <c r="M35"/>
  <c r="L35"/>
  <c r="K35"/>
  <c r="J35"/>
  <c r="I35"/>
  <c r="H35"/>
  <c r="G35"/>
  <c r="F35"/>
  <c r="E35"/>
  <c r="D35"/>
  <c r="C35"/>
  <c r="B35"/>
  <c r="N19"/>
  <c r="M19"/>
  <c r="L19"/>
  <c r="K19"/>
  <c r="J19"/>
  <c r="I19"/>
  <c r="H19"/>
  <c r="G19"/>
  <c r="F19"/>
  <c r="E19"/>
  <c r="D19"/>
  <c r="C19"/>
  <c r="B19"/>
  <c r="O34"/>
  <c r="O33"/>
  <c r="O32"/>
  <c r="O31"/>
  <c r="O30"/>
  <c r="O29"/>
  <c r="O28"/>
  <c r="O27"/>
  <c r="O26"/>
  <c r="O25"/>
  <c r="O24"/>
  <c r="O23"/>
  <c r="O22"/>
  <c r="O21"/>
  <c r="O18"/>
  <c r="O17"/>
  <c r="O16"/>
  <c r="O15"/>
  <c r="O14"/>
  <c r="O13"/>
  <c r="O12"/>
  <c r="O11"/>
  <c r="O10"/>
  <c r="O9"/>
  <c r="O8"/>
  <c r="O7"/>
  <c r="O6"/>
  <c r="O30" i="3"/>
  <c r="O37" i="1"/>
  <c r="O59" i="3"/>
  <c r="O30" i="2" l="1"/>
  <c r="O39"/>
  <c r="O19" i="1"/>
  <c r="O35"/>
</calcChain>
</file>

<file path=xl/sharedStrings.xml><?xml version="1.0" encoding="utf-8"?>
<sst xmlns="http://schemas.openxmlformats.org/spreadsheetml/2006/main" count="693" uniqueCount="136">
  <si>
    <t>Transferring To:</t>
  </si>
  <si>
    <t>HARRIS-STOWE</t>
  </si>
  <si>
    <t>LINCOLN</t>
  </si>
  <si>
    <t>MO S&amp;T</t>
  </si>
  <si>
    <t>MO SOUTHERN</t>
  </si>
  <si>
    <t>MO STATE</t>
  </si>
  <si>
    <t>MO WESTERN</t>
  </si>
  <si>
    <t>NWMO</t>
  </si>
  <si>
    <t>SEMO</t>
  </si>
  <si>
    <t>TRUMAN</t>
  </si>
  <si>
    <t>UCM</t>
  </si>
  <si>
    <t>UM-COLUMBIA</t>
  </si>
  <si>
    <t>UMKC</t>
  </si>
  <si>
    <t>UMSL</t>
  </si>
  <si>
    <t>Transferring From:</t>
  </si>
  <si>
    <t>HARRIS-STOWE STATE UNIVERSITY</t>
  </si>
  <si>
    <t>LINCOLN UNIVERSITY</t>
  </si>
  <si>
    <t>MISSOURI SOUTHERN STATE UNIVERSITY</t>
  </si>
  <si>
    <t>MISSOURI STATE UNIVERSITY</t>
  </si>
  <si>
    <t>MISSOURI WESTERN STATE UNIV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</si>
  <si>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</si>
  <si>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</si>
  <si>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</si>
  <si>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</si>
  <si>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</si>
  <si>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</si>
  <si>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</si>
  <si>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</si>
  <si>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</si>
  <si>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</si>
  <si>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</si>
  <si>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</si>
  <si>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</si>
  <si>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</si>
  <si>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</si>
  <si>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</si>
  <si>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</si>
  <si>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</si>
  <si>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</si>
  <si>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STATE TECHNICAL COLLEGE OF MISSOURI</t>
  </si>
  <si>
    <t>THREE RIVERS COMMUNITY COLLEGE</t>
  </si>
  <si>
    <t>AVILA UNIVERSITY</t>
  </si>
  <si>
    <t>CENTRAL METHODIST UNIVERSITY</t>
  </si>
  <si>
    <t>COLLEGE OF THE OZARKS</t>
  </si>
  <si>
    <t>COLUMBIA COLLEGE</t>
  </si>
  <si>
    <t>CULVER 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</si>
  <si>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</si>
  <si>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</si>
  <si>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</si>
  <si>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</si>
  <si>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</si>
  <si>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</si>
  <si>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</si>
  <si>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</si>
  <si>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</si>
  <si>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</si>
  <si>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</si>
  <si>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</si>
  <si>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</si>
  <si>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</si>
  <si>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WESTMINSTER COLLEGE</t>
  </si>
  <si>
    <t>WILLIAM JEWELL COLLEGE</t>
  </si>
  <si>
    <t>WILLIAM WOODS</t>
  </si>
  <si>
    <t>COTTEY COLLEGE</t>
  </si>
  <si>
    <t>WENTWORTH MILITARY ACADEMY</t>
  </si>
  <si>
    <t>Transfering From: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</si>
  <si>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</si>
  <si>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</si>
  <si>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</si>
  <si>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</si>
  <si>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</si>
  <si>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</si>
  <si>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</si>
  <si>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</si>
  <si>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</si>
  <si>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</si>
  <si>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</si>
  <si>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</si>
  <si>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</si>
  <si>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</si>
  <si>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</si>
  <si>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</si>
  <si>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</si>
  <si>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</si>
  <si>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</si>
  <si>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MASSACHUSETTES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</si>
  <si>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</si>
  <si>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</si>
  <si>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</si>
  <si>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</si>
  <si>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</si>
  <si>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</si>
  <si>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</si>
  <si>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</si>
  <si>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</si>
  <si>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</si>
  <si>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</si>
  <si>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</si>
  <si>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</si>
  <si>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</si>
  <si>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</si>
  <si>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</si>
  <si>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</si>
  <si>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</si>
  <si>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</si>
  <si>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</si>
  <si>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</si>
  <si>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</si>
  <si>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</si>
  <si>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</si>
  <si>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</si>
  <si>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</si>
  <si>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</si>
  <si>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WEST VIRGINIA</t>
  </si>
  <si>
    <t>WYOMING</t>
  </si>
  <si>
    <t>MISSOURI UNIVERSITY OF SCIENCE AND TECH</t>
  </si>
  <si>
    <t>Subtotal</t>
  </si>
  <si>
    <t>GRAND TOTAL PUBLIC INSTITUTIONS</t>
  </si>
  <si>
    <t>SOURCE: National Student Clearinghouse; supplemented as needed using EMSAS</t>
  </si>
  <si>
    <t>Total</t>
  </si>
  <si>
    <t>-</t>
  </si>
  <si>
    <t>TABLE 123</t>
  </si>
  <si>
    <t xml:space="preserve">INSTITUTIONAL ORIGIN OF FIRST-TIME UNDERGRADUATE TRANSFER STUDENTS TO PUBLIC BACCALAUREATE DEGREE-GRANTING INSTITUTIONS FROM PUBLIC DEGREE-GRANTING INSTITUTIONS </t>
  </si>
  <si>
    <t>FALL 2013</t>
  </si>
  <si>
    <t>WEBSTER UNIVERSITY</t>
  </si>
  <si>
    <t>OTHER MO INSTITUTIONS</t>
  </si>
  <si>
    <t>GRAND TOTAL PRIVATE/OTHER INSTITUTIONS</t>
  </si>
  <si>
    <t>MISSOURI TOTAL</t>
  </si>
  <si>
    <t>TABLE 124</t>
  </si>
  <si>
    <t>INSTITUTIONAL ORIGIN OF FIRST-TIME UNDERGRADUATE TRANSFER STUDENTS TO PUBLIC BACCALAUREATE DEGREE-GRANTING INSTITUTIONS FROM PRIVATE NOT-FOR-PROFIT (INDEPENDENT)</t>
  </si>
  <si>
    <t>AND OTHER MISSOURI INSTITUTIONS, FALL 2013</t>
  </si>
  <si>
    <t>Unknown/Other</t>
  </si>
  <si>
    <t>GRAND TOTAL</t>
  </si>
  <si>
    <t>Out-of-State Total</t>
  </si>
  <si>
    <t>TABLE 125</t>
  </si>
  <si>
    <t>INSTITUTIONAL ORIGIN OF FIRST-TIME UNDERGRADUATE TRANSFER STUDENTS TO PUBLIC BACCALAUREATE DEGREE-GRANTING INSTITUTIONS FROM US STATES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</si>
</sst>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2"/>
    </xf>
    <xf numFmtId="0" fontId="1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Fill="1" applyBorder="1" applyAlignment="1"/>
    <xf numFmtId="3" fontId="2" fillId="0" borderId="11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 indent="1"/>
    </xf>
    <xf numFmtId="0" fontId="0" fillId="0" borderId="0" xfId="0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 wrapText="1" indent="2"/>
    </xf>
    <xf numFmtId="3" fontId="1" fillId="0" borderId="1" xfId="0" applyNumberFormat="1" applyFont="1" applyBorder="1" applyAlignment="1">
      <alignment horizontal="right" wrapText="1" indent="2"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Alignment="1"/>
    <xf numFmtId="0" fontId="2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Normal="100" workbookViewId="0">
      <selection activeCell="A4" sqref="A4"/>
    </sheetView>
  </sheetViews>
  <sheetFormatPr defaultRowHeight="15"/>
  <cols>
    <col min="1" max="1" width="36.85546875" style="2" customWidth="1"/>
  </cols>
  <sheetData>
    <row r="1" spans="1:15">
      <c r="A1" s="18" t="s">
        <v>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6" customFormat="1">
      <c r="A2" s="18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 thickBot="1">
      <c r="A3" s="18" t="s">
        <v>123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 thickTop="1">
      <c r="A4" s="15"/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6"/>
    </row>
    <row r="5" spans="1:15" ht="23.25" customHeight="1">
      <c r="A5" s="10" t="s">
        <v>14</v>
      </c>
      <c r="B5" s="11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2" t="s">
        <v>13</v>
      </c>
      <c r="O5" s="13" t="s">
        <v>119</v>
      </c>
    </row>
    <row r="6" spans="1:15">
      <c r="A6" s="7" t="s">
        <v>15</v>
      </c>
      <c r="B6" s="35">
        <v>1</v>
      </c>
      <c r="C6" s="29">
        <v>3</v>
      </c>
      <c r="D6" s="29" t="s">
        <v>120</v>
      </c>
      <c r="E6" s="29" t="s">
        <v>120</v>
      </c>
      <c r="F6" s="29">
        <v>1</v>
      </c>
      <c r="G6" s="29" t="s">
        <v>120</v>
      </c>
      <c r="H6" s="29" t="s">
        <v>120</v>
      </c>
      <c r="I6" s="29">
        <v>1</v>
      </c>
      <c r="J6" s="29" t="s">
        <v>120</v>
      </c>
      <c r="K6" s="29" t="s">
        <v>120</v>
      </c>
      <c r="L6" s="29" t="s">
        <v>120</v>
      </c>
      <c r="M6" s="29">
        <v>2</v>
      </c>
      <c r="N6" s="30">
        <v>16</v>
      </c>
      <c r="O6" s="54">
        <f>SUM(B6:N6)</f>
        <v>24</v>
      </c>
    </row>
    <row r="7" spans="1:15">
      <c r="A7" s="7" t="s">
        <v>16</v>
      </c>
      <c r="B7" s="35">
        <v>9</v>
      </c>
      <c r="C7" s="29">
        <v>15</v>
      </c>
      <c r="D7" s="29">
        <v>3</v>
      </c>
      <c r="E7" s="29" t="s">
        <v>120</v>
      </c>
      <c r="F7" s="29">
        <v>5</v>
      </c>
      <c r="G7" s="29">
        <v>2</v>
      </c>
      <c r="H7" s="29">
        <v>1</v>
      </c>
      <c r="I7" s="29">
        <v>2</v>
      </c>
      <c r="J7" s="29" t="s">
        <v>120</v>
      </c>
      <c r="K7" s="29">
        <v>4</v>
      </c>
      <c r="L7" s="29">
        <v>5</v>
      </c>
      <c r="M7" s="29">
        <v>1</v>
      </c>
      <c r="N7" s="30">
        <v>2</v>
      </c>
      <c r="O7" s="54">
        <f t="shared" ref="O7:O19" si="0">SUM(B7:N7)</f>
        <v>49</v>
      </c>
    </row>
    <row r="8" spans="1:15">
      <c r="A8" s="7" t="s">
        <v>17</v>
      </c>
      <c r="B8" s="35">
        <v>1</v>
      </c>
      <c r="C8" s="29">
        <v>1</v>
      </c>
      <c r="D8" s="29">
        <v>1</v>
      </c>
      <c r="E8" s="29">
        <v>45</v>
      </c>
      <c r="F8" s="29">
        <v>19</v>
      </c>
      <c r="G8" s="29">
        <v>3</v>
      </c>
      <c r="H8" s="29" t="s">
        <v>120</v>
      </c>
      <c r="I8" s="29">
        <v>2</v>
      </c>
      <c r="J8" s="29" t="s">
        <v>120</v>
      </c>
      <c r="K8" s="29">
        <v>3</v>
      </c>
      <c r="L8" s="29">
        <v>1</v>
      </c>
      <c r="M8" s="29">
        <v>3</v>
      </c>
      <c r="N8" s="30">
        <v>2</v>
      </c>
      <c r="O8" s="54">
        <f t="shared" si="0"/>
        <v>81</v>
      </c>
    </row>
    <row r="9" spans="1:15">
      <c r="A9" s="7" t="s">
        <v>18</v>
      </c>
      <c r="B9" s="35" t="s">
        <v>120</v>
      </c>
      <c r="C9" s="29">
        <v>3</v>
      </c>
      <c r="D9" s="29">
        <v>19</v>
      </c>
      <c r="E9" s="29">
        <v>14</v>
      </c>
      <c r="F9" s="29">
        <v>9</v>
      </c>
      <c r="G9" s="29">
        <v>7</v>
      </c>
      <c r="H9" s="29">
        <v>2</v>
      </c>
      <c r="I9" s="29">
        <v>10</v>
      </c>
      <c r="J9" s="29" t="s">
        <v>120</v>
      </c>
      <c r="K9" s="29">
        <v>14</v>
      </c>
      <c r="L9" s="29">
        <v>17</v>
      </c>
      <c r="M9" s="29">
        <v>19</v>
      </c>
      <c r="N9" s="30">
        <v>33</v>
      </c>
      <c r="O9" s="54">
        <f t="shared" si="0"/>
        <v>147</v>
      </c>
    </row>
    <row r="10" spans="1:15">
      <c r="A10" s="7" t="s">
        <v>115</v>
      </c>
      <c r="B10" s="35" t="s">
        <v>120</v>
      </c>
      <c r="C10" s="29">
        <v>1</v>
      </c>
      <c r="D10" s="29">
        <v>11</v>
      </c>
      <c r="E10" s="29">
        <v>1</v>
      </c>
      <c r="F10" s="29">
        <v>13</v>
      </c>
      <c r="G10" s="29">
        <v>1</v>
      </c>
      <c r="H10" s="29" t="s">
        <v>120</v>
      </c>
      <c r="I10" s="29">
        <v>2</v>
      </c>
      <c r="J10" s="29">
        <v>1</v>
      </c>
      <c r="K10" s="29">
        <v>5</v>
      </c>
      <c r="L10" s="29">
        <v>11</v>
      </c>
      <c r="M10" s="29">
        <v>4</v>
      </c>
      <c r="N10" s="30">
        <v>13</v>
      </c>
      <c r="O10" s="54">
        <f t="shared" si="0"/>
        <v>63</v>
      </c>
    </row>
    <row r="11" spans="1:15">
      <c r="A11" s="7" t="s">
        <v>19</v>
      </c>
      <c r="B11" s="35">
        <v>2</v>
      </c>
      <c r="C11" s="29" t="s">
        <v>120</v>
      </c>
      <c r="D11" s="29">
        <v>2</v>
      </c>
      <c r="E11" s="29">
        <v>1</v>
      </c>
      <c r="F11" s="29">
        <v>5</v>
      </c>
      <c r="G11" s="29">
        <v>28</v>
      </c>
      <c r="H11" s="29">
        <v>8</v>
      </c>
      <c r="I11" s="29">
        <v>3</v>
      </c>
      <c r="J11" s="29">
        <v>1</v>
      </c>
      <c r="K11" s="29">
        <v>7</v>
      </c>
      <c r="L11" s="29">
        <v>6</v>
      </c>
      <c r="M11" s="29">
        <v>12</v>
      </c>
      <c r="N11" s="30">
        <v>3</v>
      </c>
      <c r="O11" s="54">
        <f t="shared" si="0"/>
        <v>78</v>
      </c>
    </row>
    <row r="12" spans="1:15">
      <c r="A12" s="7" t="s">
        <v>20</v>
      </c>
      <c r="B12" s="35">
        <v>1</v>
      </c>
      <c r="C12" s="29">
        <v>1</v>
      </c>
      <c r="D12" s="29">
        <v>1</v>
      </c>
      <c r="E12" s="29" t="s">
        <v>120</v>
      </c>
      <c r="F12" s="29">
        <v>10</v>
      </c>
      <c r="G12" s="29">
        <v>24</v>
      </c>
      <c r="H12" s="29">
        <v>2</v>
      </c>
      <c r="I12" s="29" t="s">
        <v>120</v>
      </c>
      <c r="J12" s="29">
        <v>1</v>
      </c>
      <c r="K12" s="29">
        <v>15</v>
      </c>
      <c r="L12" s="29">
        <v>7</v>
      </c>
      <c r="M12" s="29">
        <v>27</v>
      </c>
      <c r="N12" s="30">
        <v>7</v>
      </c>
      <c r="O12" s="54">
        <f t="shared" si="0"/>
        <v>96</v>
      </c>
    </row>
    <row r="13" spans="1:15">
      <c r="A13" s="7" t="s">
        <v>21</v>
      </c>
      <c r="B13" s="35">
        <v>1</v>
      </c>
      <c r="C13" s="29" t="s">
        <v>120</v>
      </c>
      <c r="D13" s="29">
        <v>5</v>
      </c>
      <c r="E13" s="29">
        <v>6</v>
      </c>
      <c r="F13" s="29">
        <v>13</v>
      </c>
      <c r="G13" s="29" t="s">
        <v>120</v>
      </c>
      <c r="H13" s="29" t="s">
        <v>120</v>
      </c>
      <c r="I13" s="29">
        <v>8</v>
      </c>
      <c r="J13" s="29">
        <v>2</v>
      </c>
      <c r="K13" s="29">
        <v>2</v>
      </c>
      <c r="L13" s="29">
        <v>16</v>
      </c>
      <c r="M13" s="29">
        <v>3</v>
      </c>
      <c r="N13" s="30">
        <v>38</v>
      </c>
      <c r="O13" s="54">
        <f t="shared" si="0"/>
        <v>94</v>
      </c>
    </row>
    <row r="14" spans="1:15">
      <c r="A14" s="7" t="s">
        <v>22</v>
      </c>
      <c r="B14" s="35" t="s">
        <v>120</v>
      </c>
      <c r="C14" s="29" t="s">
        <v>120</v>
      </c>
      <c r="D14" s="29" t="s">
        <v>120</v>
      </c>
      <c r="E14" s="29" t="s">
        <v>120</v>
      </c>
      <c r="F14" s="29">
        <v>6</v>
      </c>
      <c r="G14" s="29">
        <v>1</v>
      </c>
      <c r="H14" s="29">
        <v>2</v>
      </c>
      <c r="I14" s="29">
        <v>3</v>
      </c>
      <c r="J14" s="29">
        <v>7</v>
      </c>
      <c r="K14" s="29">
        <v>4</v>
      </c>
      <c r="L14" s="29">
        <v>16</v>
      </c>
      <c r="M14" s="29">
        <v>11</v>
      </c>
      <c r="N14" s="30">
        <v>15</v>
      </c>
      <c r="O14" s="54">
        <f t="shared" si="0"/>
        <v>65</v>
      </c>
    </row>
    <row r="15" spans="1:15">
      <c r="A15" s="7" t="s">
        <v>23</v>
      </c>
      <c r="B15" s="35">
        <v>2</v>
      </c>
      <c r="C15" s="29">
        <v>5</v>
      </c>
      <c r="D15" s="29">
        <v>3</v>
      </c>
      <c r="E15" s="29">
        <v>1</v>
      </c>
      <c r="F15" s="29">
        <v>11</v>
      </c>
      <c r="G15" s="29">
        <v>2</v>
      </c>
      <c r="H15" s="29" t="s">
        <v>120</v>
      </c>
      <c r="I15" s="29">
        <v>3</v>
      </c>
      <c r="J15" s="29">
        <v>1</v>
      </c>
      <c r="K15" s="29">
        <v>10</v>
      </c>
      <c r="L15" s="29">
        <v>17</v>
      </c>
      <c r="M15" s="29">
        <v>22</v>
      </c>
      <c r="N15" s="30">
        <v>6</v>
      </c>
      <c r="O15" s="54">
        <f t="shared" si="0"/>
        <v>83</v>
      </c>
    </row>
    <row r="16" spans="1:15">
      <c r="A16" s="7" t="s">
        <v>24</v>
      </c>
      <c r="B16" s="35">
        <v>2</v>
      </c>
      <c r="C16" s="29">
        <v>13</v>
      </c>
      <c r="D16" s="29">
        <v>2</v>
      </c>
      <c r="E16" s="29">
        <v>2</v>
      </c>
      <c r="F16" s="29">
        <v>35</v>
      </c>
      <c r="G16" s="29">
        <v>4</v>
      </c>
      <c r="H16" s="29">
        <v>4</v>
      </c>
      <c r="I16" s="29">
        <v>9</v>
      </c>
      <c r="J16" s="29">
        <v>3</v>
      </c>
      <c r="K16" s="29">
        <v>16</v>
      </c>
      <c r="L16" s="29">
        <v>69</v>
      </c>
      <c r="M16" s="29">
        <v>54</v>
      </c>
      <c r="N16" s="30">
        <v>64</v>
      </c>
      <c r="O16" s="54">
        <f t="shared" si="0"/>
        <v>277</v>
      </c>
    </row>
    <row r="17" spans="1:15">
      <c r="A17" s="7" t="s">
        <v>25</v>
      </c>
      <c r="B17" s="35">
        <v>1</v>
      </c>
      <c r="C17" s="29">
        <v>1</v>
      </c>
      <c r="D17" s="29">
        <v>3</v>
      </c>
      <c r="E17" s="29">
        <v>1</v>
      </c>
      <c r="F17" s="29">
        <v>4</v>
      </c>
      <c r="G17" s="29">
        <v>3</v>
      </c>
      <c r="H17" s="29" t="s">
        <v>120</v>
      </c>
      <c r="I17" s="29">
        <v>2</v>
      </c>
      <c r="J17" s="29">
        <v>1</v>
      </c>
      <c r="K17" s="29">
        <v>22</v>
      </c>
      <c r="L17" s="29">
        <v>15</v>
      </c>
      <c r="M17" s="29">
        <v>7</v>
      </c>
      <c r="N17" s="30">
        <v>17</v>
      </c>
      <c r="O17" s="54">
        <f t="shared" si="0"/>
        <v>77</v>
      </c>
    </row>
    <row r="18" spans="1:15">
      <c r="A18" s="7" t="s">
        <v>26</v>
      </c>
      <c r="B18" s="35">
        <v>5</v>
      </c>
      <c r="C18" s="29" t="s">
        <v>120</v>
      </c>
      <c r="D18" s="29">
        <v>3</v>
      </c>
      <c r="E18" s="29">
        <v>1</v>
      </c>
      <c r="F18" s="29">
        <v>2</v>
      </c>
      <c r="G18" s="29" t="s">
        <v>120</v>
      </c>
      <c r="H18" s="29" t="s">
        <v>120</v>
      </c>
      <c r="I18" s="29">
        <v>3</v>
      </c>
      <c r="J18" s="29">
        <v>1</v>
      </c>
      <c r="K18" s="29">
        <v>3</v>
      </c>
      <c r="L18" s="29">
        <v>15</v>
      </c>
      <c r="M18" s="29">
        <v>2</v>
      </c>
      <c r="N18" s="30">
        <v>7</v>
      </c>
      <c r="O18" s="54">
        <f t="shared" si="0"/>
        <v>42</v>
      </c>
    </row>
    <row r="19" spans="1:15">
      <c r="A19" s="8" t="s">
        <v>116</v>
      </c>
      <c r="B19" s="35">
        <f>SUM(B6:B18)</f>
        <v>25</v>
      </c>
      <c r="C19" s="29">
        <f t="shared" ref="C19:N19" si="1">SUM(C6:C18)</f>
        <v>43</v>
      </c>
      <c r="D19" s="29">
        <f t="shared" si="1"/>
        <v>53</v>
      </c>
      <c r="E19" s="29">
        <f t="shared" si="1"/>
        <v>72</v>
      </c>
      <c r="F19" s="29">
        <f t="shared" si="1"/>
        <v>133</v>
      </c>
      <c r="G19" s="29">
        <f t="shared" si="1"/>
        <v>75</v>
      </c>
      <c r="H19" s="29">
        <f t="shared" si="1"/>
        <v>19</v>
      </c>
      <c r="I19" s="29">
        <f t="shared" si="1"/>
        <v>48</v>
      </c>
      <c r="J19" s="29">
        <f t="shared" si="1"/>
        <v>18</v>
      </c>
      <c r="K19" s="29">
        <f t="shared" si="1"/>
        <v>105</v>
      </c>
      <c r="L19" s="29">
        <f t="shared" si="1"/>
        <v>195</v>
      </c>
      <c r="M19" s="29">
        <f t="shared" si="1"/>
        <v>167</v>
      </c>
      <c r="N19" s="30">
        <f t="shared" si="1"/>
        <v>223</v>
      </c>
      <c r="O19" s="54">
        <f t="shared" si="0"/>
        <v>1176</v>
      </c>
    </row>
    <row r="20" spans="1:15">
      <c r="A20" s="7"/>
      <c r="B20" s="3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54"/>
    </row>
    <row r="21" spans="1:15">
      <c r="A21" s="7" t="s">
        <v>27</v>
      </c>
      <c r="B21" s="35" t="s">
        <v>120</v>
      </c>
      <c r="C21" s="29">
        <v>1</v>
      </c>
      <c r="D21" s="29">
        <v>5</v>
      </c>
      <c r="E21" s="29">
        <v>132</v>
      </c>
      <c r="F21" s="29">
        <v>62</v>
      </c>
      <c r="G21" s="29">
        <v>2</v>
      </c>
      <c r="H21" s="29" t="s">
        <v>120</v>
      </c>
      <c r="I21" s="29">
        <v>3</v>
      </c>
      <c r="J21" s="29" t="s">
        <v>120</v>
      </c>
      <c r="K21" s="29">
        <v>5</v>
      </c>
      <c r="L21" s="29">
        <v>5</v>
      </c>
      <c r="M21" s="29">
        <v>6</v>
      </c>
      <c r="N21" s="30" t="s">
        <v>120</v>
      </c>
      <c r="O21" s="54">
        <f t="shared" ref="O21:O35" si="2">SUM(B21:N21)</f>
        <v>221</v>
      </c>
    </row>
    <row r="22" spans="1:15">
      <c r="A22" s="7" t="s">
        <v>28</v>
      </c>
      <c r="B22" s="35" t="s">
        <v>120</v>
      </c>
      <c r="C22" s="29">
        <v>8</v>
      </c>
      <c r="D22" s="29">
        <v>32</v>
      </c>
      <c r="E22" s="29">
        <v>3</v>
      </c>
      <c r="F22" s="29">
        <v>29</v>
      </c>
      <c r="G22" s="29" t="s">
        <v>120</v>
      </c>
      <c r="H22" s="29">
        <v>1</v>
      </c>
      <c r="I22" s="29">
        <v>21</v>
      </c>
      <c r="J22" s="29">
        <v>2</v>
      </c>
      <c r="K22" s="29">
        <v>17</v>
      </c>
      <c r="L22" s="29">
        <v>20</v>
      </c>
      <c r="M22" s="29">
        <v>3</v>
      </c>
      <c r="N22" s="30">
        <v>16</v>
      </c>
      <c r="O22" s="54">
        <f t="shared" si="2"/>
        <v>152</v>
      </c>
    </row>
    <row r="23" spans="1:15">
      <c r="A23" s="7" t="s">
        <v>29</v>
      </c>
      <c r="B23" s="35">
        <v>3</v>
      </c>
      <c r="C23" s="29" t="s">
        <v>120</v>
      </c>
      <c r="D23" s="29">
        <v>15</v>
      </c>
      <c r="E23" s="29">
        <v>1</v>
      </c>
      <c r="F23" s="29">
        <v>28</v>
      </c>
      <c r="G23" s="29" t="s">
        <v>120</v>
      </c>
      <c r="H23" s="29" t="s">
        <v>120</v>
      </c>
      <c r="I23" s="29">
        <v>28</v>
      </c>
      <c r="J23" s="29" t="s">
        <v>120</v>
      </c>
      <c r="K23" s="29">
        <v>4</v>
      </c>
      <c r="L23" s="29">
        <v>15</v>
      </c>
      <c r="M23" s="29">
        <v>1</v>
      </c>
      <c r="N23" s="30">
        <v>78</v>
      </c>
      <c r="O23" s="54">
        <f t="shared" si="2"/>
        <v>173</v>
      </c>
    </row>
    <row r="24" spans="1:15">
      <c r="A24" s="7" t="s">
        <v>30</v>
      </c>
      <c r="B24" s="35" t="s">
        <v>120</v>
      </c>
      <c r="C24" s="29">
        <v>3</v>
      </c>
      <c r="D24" s="29">
        <v>21</v>
      </c>
      <c r="E24" s="29">
        <v>9</v>
      </c>
      <c r="F24" s="29">
        <v>59</v>
      </c>
      <c r="G24" s="29">
        <v>81</v>
      </c>
      <c r="H24" s="29">
        <v>43</v>
      </c>
      <c r="I24" s="29">
        <v>3</v>
      </c>
      <c r="J24" s="29">
        <v>5</v>
      </c>
      <c r="K24" s="29">
        <v>264</v>
      </c>
      <c r="L24" s="29">
        <v>49</v>
      </c>
      <c r="M24" s="29">
        <v>351</v>
      </c>
      <c r="N24" s="30">
        <v>2</v>
      </c>
      <c r="O24" s="54">
        <f t="shared" si="2"/>
        <v>890</v>
      </c>
    </row>
    <row r="25" spans="1:15">
      <c r="A25" s="7" t="s">
        <v>31</v>
      </c>
      <c r="B25" s="35" t="s">
        <v>120</v>
      </c>
      <c r="C25" s="29">
        <v>1</v>
      </c>
      <c r="D25" s="29">
        <v>6</v>
      </c>
      <c r="E25" s="29" t="s">
        <v>120</v>
      </c>
      <c r="F25" s="29">
        <v>12</v>
      </c>
      <c r="G25" s="29">
        <v>1</v>
      </c>
      <c r="H25" s="29" t="s">
        <v>120</v>
      </c>
      <c r="I25" s="29">
        <v>69</v>
      </c>
      <c r="J25" s="29">
        <v>4</v>
      </c>
      <c r="K25" s="29">
        <v>3</v>
      </c>
      <c r="L25" s="29">
        <v>5</v>
      </c>
      <c r="M25" s="29">
        <v>4</v>
      </c>
      <c r="N25" s="30">
        <v>30</v>
      </c>
      <c r="O25" s="54">
        <f t="shared" si="2"/>
        <v>135</v>
      </c>
    </row>
    <row r="26" spans="1:15">
      <c r="A26" s="7" t="s">
        <v>32</v>
      </c>
      <c r="B26" s="35" t="s">
        <v>120</v>
      </c>
      <c r="C26" s="29" t="s">
        <v>120</v>
      </c>
      <c r="D26" s="29">
        <v>3</v>
      </c>
      <c r="E26" s="29">
        <v>1</v>
      </c>
      <c r="F26" s="29">
        <v>110</v>
      </c>
      <c r="G26" s="29">
        <v>1</v>
      </c>
      <c r="H26" s="29">
        <v>1</v>
      </c>
      <c r="I26" s="29">
        <v>1</v>
      </c>
      <c r="J26" s="29" t="s">
        <v>120</v>
      </c>
      <c r="K26" s="29" t="s">
        <v>120</v>
      </c>
      <c r="L26" s="29">
        <v>8</v>
      </c>
      <c r="M26" s="29">
        <v>2</v>
      </c>
      <c r="N26" s="30">
        <v>2</v>
      </c>
      <c r="O26" s="54">
        <f t="shared" si="2"/>
        <v>129</v>
      </c>
    </row>
    <row r="27" spans="1:15">
      <c r="A27" s="7" t="s">
        <v>33</v>
      </c>
      <c r="B27" s="35" t="s">
        <v>120</v>
      </c>
      <c r="C27" s="29">
        <v>5</v>
      </c>
      <c r="D27" s="29">
        <v>3</v>
      </c>
      <c r="E27" s="29">
        <v>2</v>
      </c>
      <c r="F27" s="29">
        <v>23</v>
      </c>
      <c r="G27" s="29">
        <v>3</v>
      </c>
      <c r="H27" s="29">
        <v>5</v>
      </c>
      <c r="I27" s="29">
        <v>5</v>
      </c>
      <c r="J27" s="29">
        <v>23</v>
      </c>
      <c r="K27" s="29">
        <v>19</v>
      </c>
      <c r="L27" s="29">
        <v>153</v>
      </c>
      <c r="M27" s="29">
        <v>6</v>
      </c>
      <c r="N27" s="30">
        <v>9</v>
      </c>
      <c r="O27" s="54">
        <f t="shared" si="2"/>
        <v>256</v>
      </c>
    </row>
    <row r="28" spans="1:15">
      <c r="A28" s="7" t="s">
        <v>34</v>
      </c>
      <c r="B28" s="35" t="s">
        <v>120</v>
      </c>
      <c r="C28" s="29">
        <v>4</v>
      </c>
      <c r="D28" s="29" t="s">
        <v>120</v>
      </c>
      <c r="E28" s="29">
        <v>3</v>
      </c>
      <c r="F28" s="29">
        <v>1</v>
      </c>
      <c r="G28" s="29">
        <v>21</v>
      </c>
      <c r="H28" s="29">
        <v>18</v>
      </c>
      <c r="I28" s="29" t="s">
        <v>120</v>
      </c>
      <c r="J28" s="29">
        <v>2</v>
      </c>
      <c r="K28" s="29">
        <v>6</v>
      </c>
      <c r="L28" s="29">
        <v>9</v>
      </c>
      <c r="M28" s="29">
        <v>7</v>
      </c>
      <c r="N28" s="30" t="s">
        <v>120</v>
      </c>
      <c r="O28" s="54">
        <f t="shared" si="2"/>
        <v>71</v>
      </c>
    </row>
    <row r="29" spans="1:15">
      <c r="A29" s="7" t="s">
        <v>35</v>
      </c>
      <c r="B29" s="35" t="s">
        <v>120</v>
      </c>
      <c r="C29" s="29">
        <v>3</v>
      </c>
      <c r="D29" s="29">
        <v>27</v>
      </c>
      <c r="E29" s="29">
        <v>23</v>
      </c>
      <c r="F29" s="29">
        <v>538</v>
      </c>
      <c r="G29" s="29" t="s">
        <v>120</v>
      </c>
      <c r="H29" s="29">
        <v>3</v>
      </c>
      <c r="I29" s="29">
        <v>4</v>
      </c>
      <c r="J29" s="29">
        <v>2</v>
      </c>
      <c r="K29" s="29">
        <v>12</v>
      </c>
      <c r="L29" s="29">
        <v>19</v>
      </c>
      <c r="M29" s="29">
        <v>11</v>
      </c>
      <c r="N29" s="30">
        <v>7</v>
      </c>
      <c r="O29" s="54">
        <f t="shared" si="2"/>
        <v>649</v>
      </c>
    </row>
    <row r="30" spans="1:15">
      <c r="A30" s="7" t="s">
        <v>36</v>
      </c>
      <c r="B30" s="35">
        <v>5</v>
      </c>
      <c r="C30" s="29">
        <v>1</v>
      </c>
      <c r="D30" s="29">
        <v>13</v>
      </c>
      <c r="E30" s="29">
        <v>1</v>
      </c>
      <c r="F30" s="29">
        <v>51</v>
      </c>
      <c r="G30" s="29">
        <v>1</v>
      </c>
      <c r="H30" s="29">
        <v>2</v>
      </c>
      <c r="I30" s="29">
        <v>26</v>
      </c>
      <c r="J30" s="29">
        <v>8</v>
      </c>
      <c r="K30" s="29">
        <v>16</v>
      </c>
      <c r="L30" s="29">
        <v>79</v>
      </c>
      <c r="M30" s="29">
        <v>11</v>
      </c>
      <c r="N30" s="30">
        <v>193</v>
      </c>
      <c r="O30" s="54">
        <f t="shared" si="2"/>
        <v>407</v>
      </c>
    </row>
    <row r="31" spans="1:15">
      <c r="A31" s="7" t="s">
        <v>37</v>
      </c>
      <c r="B31" s="35">
        <v>60</v>
      </c>
      <c r="C31" s="29">
        <v>3</v>
      </c>
      <c r="D31" s="29">
        <v>43</v>
      </c>
      <c r="E31" s="29">
        <v>7</v>
      </c>
      <c r="F31" s="29">
        <v>80</v>
      </c>
      <c r="G31" s="29">
        <v>10</v>
      </c>
      <c r="H31" s="29">
        <v>3</v>
      </c>
      <c r="I31" s="29">
        <v>86</v>
      </c>
      <c r="J31" s="29">
        <v>14</v>
      </c>
      <c r="K31" s="29">
        <v>27</v>
      </c>
      <c r="L31" s="29">
        <v>94</v>
      </c>
      <c r="M31" s="29">
        <v>26</v>
      </c>
      <c r="N31" s="30">
        <v>669</v>
      </c>
      <c r="O31" s="54">
        <f t="shared" si="2"/>
        <v>1122</v>
      </c>
    </row>
    <row r="32" spans="1:15">
      <c r="A32" s="7" t="s">
        <v>38</v>
      </c>
      <c r="B32" s="35" t="s">
        <v>120</v>
      </c>
      <c r="C32" s="29">
        <v>9</v>
      </c>
      <c r="D32" s="29">
        <v>3</v>
      </c>
      <c r="E32" s="29">
        <v>2</v>
      </c>
      <c r="F32" s="29">
        <v>18</v>
      </c>
      <c r="G32" s="29">
        <v>2</v>
      </c>
      <c r="H32" s="29">
        <v>2</v>
      </c>
      <c r="I32" s="29">
        <v>1</v>
      </c>
      <c r="J32" s="29" t="s">
        <v>120</v>
      </c>
      <c r="K32" s="29">
        <v>115</v>
      </c>
      <c r="L32" s="29">
        <v>20</v>
      </c>
      <c r="M32" s="29">
        <v>9</v>
      </c>
      <c r="N32" s="30">
        <v>1</v>
      </c>
      <c r="O32" s="54">
        <f t="shared" si="2"/>
        <v>182</v>
      </c>
    </row>
    <row r="33" spans="1:15">
      <c r="A33" s="7" t="s">
        <v>39</v>
      </c>
      <c r="B33" s="35" t="s">
        <v>120</v>
      </c>
      <c r="C33" s="29">
        <v>5</v>
      </c>
      <c r="D33" s="29" t="s">
        <v>120</v>
      </c>
      <c r="E33" s="29" t="s">
        <v>120</v>
      </c>
      <c r="F33" s="29">
        <v>3</v>
      </c>
      <c r="G33" s="29" t="s">
        <v>120</v>
      </c>
      <c r="H33" s="29" t="s">
        <v>120</v>
      </c>
      <c r="I33" s="29" t="s">
        <v>120</v>
      </c>
      <c r="J33" s="29" t="s">
        <v>120</v>
      </c>
      <c r="K33" s="29">
        <v>8</v>
      </c>
      <c r="L33" s="29">
        <v>2</v>
      </c>
      <c r="M33" s="29" t="s">
        <v>120</v>
      </c>
      <c r="N33" s="30" t="s">
        <v>120</v>
      </c>
      <c r="O33" s="54">
        <f t="shared" si="2"/>
        <v>18</v>
      </c>
    </row>
    <row r="34" spans="1:15">
      <c r="A34" s="7" t="s">
        <v>40</v>
      </c>
      <c r="B34" s="35" t="s">
        <v>120</v>
      </c>
      <c r="C34" s="29">
        <v>1</v>
      </c>
      <c r="D34" s="29">
        <v>4</v>
      </c>
      <c r="E34" s="29">
        <v>1</v>
      </c>
      <c r="F34" s="29">
        <v>10</v>
      </c>
      <c r="G34" s="29" t="s">
        <v>120</v>
      </c>
      <c r="H34" s="29" t="s">
        <v>120</v>
      </c>
      <c r="I34" s="29">
        <v>118</v>
      </c>
      <c r="J34" s="29" t="s">
        <v>120</v>
      </c>
      <c r="K34" s="29">
        <v>1</v>
      </c>
      <c r="L34" s="29">
        <v>9</v>
      </c>
      <c r="M34" s="29">
        <v>2</v>
      </c>
      <c r="N34" s="30" t="s">
        <v>120</v>
      </c>
      <c r="O34" s="54">
        <f t="shared" si="2"/>
        <v>146</v>
      </c>
    </row>
    <row r="35" spans="1:15">
      <c r="A35" s="8" t="s">
        <v>116</v>
      </c>
      <c r="B35" s="35">
        <f>SUM(B21:B34)</f>
        <v>68</v>
      </c>
      <c r="C35" s="29">
        <f t="shared" ref="C35:N35" si="3">SUM(C21:C34)</f>
        <v>44</v>
      </c>
      <c r="D35" s="29">
        <f t="shared" si="3"/>
        <v>175</v>
      </c>
      <c r="E35" s="29">
        <f t="shared" si="3"/>
        <v>185</v>
      </c>
      <c r="F35" s="29">
        <f t="shared" si="3"/>
        <v>1024</v>
      </c>
      <c r="G35" s="29">
        <f t="shared" si="3"/>
        <v>122</v>
      </c>
      <c r="H35" s="29">
        <f t="shared" si="3"/>
        <v>78</v>
      </c>
      <c r="I35" s="29">
        <f t="shared" si="3"/>
        <v>365</v>
      </c>
      <c r="J35" s="29">
        <f t="shared" si="3"/>
        <v>60</v>
      </c>
      <c r="K35" s="29">
        <f t="shared" si="3"/>
        <v>497</v>
      </c>
      <c r="L35" s="29">
        <f t="shared" si="3"/>
        <v>487</v>
      </c>
      <c r="M35" s="29">
        <f t="shared" si="3"/>
        <v>439</v>
      </c>
      <c r="N35" s="30">
        <f t="shared" si="3"/>
        <v>1007</v>
      </c>
      <c r="O35" s="54">
        <f t="shared" si="2"/>
        <v>4551</v>
      </c>
    </row>
    <row r="36" spans="1:15">
      <c r="A36" s="7"/>
      <c r="B36" s="3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54"/>
    </row>
    <row r="37" spans="1:15" ht="15" customHeight="1" thickBot="1">
      <c r="A37" s="5" t="s">
        <v>117</v>
      </c>
      <c r="B37" s="42">
        <v>93</v>
      </c>
      <c r="C37" s="31">
        <v>87</v>
      </c>
      <c r="D37" s="31">
        <v>228</v>
      </c>
      <c r="E37" s="31">
        <v>257</v>
      </c>
      <c r="F37" s="31">
        <v>1157</v>
      </c>
      <c r="G37" s="31">
        <v>197</v>
      </c>
      <c r="H37" s="31">
        <v>97</v>
      </c>
      <c r="I37" s="31">
        <v>413</v>
      </c>
      <c r="J37" s="31">
        <v>78</v>
      </c>
      <c r="K37" s="31">
        <v>602</v>
      </c>
      <c r="L37" s="31">
        <v>682</v>
      </c>
      <c r="M37" s="31">
        <v>606</v>
      </c>
      <c r="N37" s="32">
        <v>1230</v>
      </c>
      <c r="O37" s="55">
        <f>SUM(B37:N37)</f>
        <v>5727</v>
      </c>
    </row>
    <row r="38" spans="1:15" ht="15.75" thickTop="1">
      <c r="A38" s="14" t="s">
        <v>118</v>
      </c>
      <c r="O38" s="4"/>
    </row>
  </sheetData>
  <mergeCells count="1">
    <mergeCell ref="B4:N4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Normal="100" workbookViewId="0">
      <selection activeCell="G33" sqref="G33"/>
    </sheetView>
  </sheetViews>
  <sheetFormatPr defaultRowHeight="15"/>
  <cols>
    <col min="1" max="1" width="36.85546875" style="1" customWidth="1"/>
  </cols>
  <sheetData>
    <row r="1" spans="1:15" s="19" customFormat="1">
      <c r="A1" s="45" t="s">
        <v>128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9" customFormat="1">
      <c r="A2" s="45" t="s">
        <v>129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thickBot="1">
      <c r="A3" s="45" t="s">
        <v>130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 customHeight="1" thickTop="1">
      <c r="A4" s="15"/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6"/>
    </row>
    <row r="5" spans="1:15" ht="23.25" customHeight="1">
      <c r="A5" s="26" t="s">
        <v>14</v>
      </c>
      <c r="B5" s="27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8" t="s">
        <v>13</v>
      </c>
      <c r="O5" s="33" t="s">
        <v>119</v>
      </c>
    </row>
    <row r="6" spans="1:15">
      <c r="A6" s="21" t="s">
        <v>41</v>
      </c>
      <c r="B6" s="35" t="s">
        <v>120</v>
      </c>
      <c r="C6" s="29">
        <v>1</v>
      </c>
      <c r="D6" s="29" t="s">
        <v>120</v>
      </c>
      <c r="E6" s="29" t="s">
        <v>120</v>
      </c>
      <c r="F6" s="29">
        <v>2</v>
      </c>
      <c r="G6" s="29">
        <v>1</v>
      </c>
      <c r="H6" s="29" t="s">
        <v>120</v>
      </c>
      <c r="I6" s="29">
        <v>1</v>
      </c>
      <c r="J6" s="29" t="s">
        <v>120</v>
      </c>
      <c r="K6" s="29">
        <v>4</v>
      </c>
      <c r="L6" s="29">
        <v>1</v>
      </c>
      <c r="M6" s="29">
        <v>5</v>
      </c>
      <c r="N6" s="30">
        <v>1</v>
      </c>
      <c r="O6" s="54">
        <f>SUM(B6:N6)</f>
        <v>16</v>
      </c>
    </row>
    <row r="7" spans="1:15">
      <c r="A7" s="21" t="s">
        <v>42</v>
      </c>
      <c r="B7" s="35" t="s">
        <v>120</v>
      </c>
      <c r="C7" s="29">
        <v>3</v>
      </c>
      <c r="D7" s="29">
        <v>3</v>
      </c>
      <c r="E7" s="29" t="s">
        <v>120</v>
      </c>
      <c r="F7" s="29">
        <v>11</v>
      </c>
      <c r="G7" s="29" t="s">
        <v>120</v>
      </c>
      <c r="H7" s="29">
        <v>2</v>
      </c>
      <c r="I7" s="29">
        <v>1</v>
      </c>
      <c r="J7" s="29" t="s">
        <v>120</v>
      </c>
      <c r="K7" s="29">
        <v>11</v>
      </c>
      <c r="L7" s="29">
        <v>13</v>
      </c>
      <c r="M7" s="29">
        <v>3</v>
      </c>
      <c r="N7" s="30">
        <v>2</v>
      </c>
      <c r="O7" s="54">
        <f t="shared" ref="O7:O30" si="0">SUM(B7:N7)</f>
        <v>49</v>
      </c>
    </row>
    <row r="8" spans="1:15">
      <c r="A8" s="21" t="s">
        <v>43</v>
      </c>
      <c r="B8" s="35" t="s">
        <v>120</v>
      </c>
      <c r="C8" s="29">
        <v>1</v>
      </c>
      <c r="D8" s="29" t="s">
        <v>120</v>
      </c>
      <c r="E8" s="29" t="s">
        <v>120</v>
      </c>
      <c r="F8" s="29">
        <v>7</v>
      </c>
      <c r="G8" s="29" t="s">
        <v>120</v>
      </c>
      <c r="H8" s="29" t="s">
        <v>120</v>
      </c>
      <c r="I8" s="29">
        <v>1</v>
      </c>
      <c r="J8" s="29" t="s">
        <v>120</v>
      </c>
      <c r="K8" s="29">
        <v>1</v>
      </c>
      <c r="L8" s="29">
        <v>2</v>
      </c>
      <c r="M8" s="29" t="s">
        <v>120</v>
      </c>
      <c r="N8" s="30" t="s">
        <v>120</v>
      </c>
      <c r="O8" s="54">
        <f t="shared" si="0"/>
        <v>12</v>
      </c>
    </row>
    <row r="9" spans="1:15">
      <c r="A9" s="21" t="s">
        <v>44</v>
      </c>
      <c r="B9" s="35" t="s">
        <v>120</v>
      </c>
      <c r="C9" s="29">
        <v>22</v>
      </c>
      <c r="D9" s="29">
        <v>6</v>
      </c>
      <c r="E9" s="29">
        <v>1</v>
      </c>
      <c r="F9" s="29">
        <v>4</v>
      </c>
      <c r="G9" s="29" t="s">
        <v>120</v>
      </c>
      <c r="H9" s="29">
        <v>1</v>
      </c>
      <c r="I9" s="29">
        <v>3</v>
      </c>
      <c r="J9" s="29">
        <v>1</v>
      </c>
      <c r="K9" s="29">
        <v>6</v>
      </c>
      <c r="L9" s="29">
        <v>22</v>
      </c>
      <c r="M9" s="29">
        <v>5</v>
      </c>
      <c r="N9" s="30">
        <v>4</v>
      </c>
      <c r="O9" s="54">
        <f t="shared" si="0"/>
        <v>75</v>
      </c>
    </row>
    <row r="10" spans="1:15">
      <c r="A10" s="21" t="s">
        <v>63</v>
      </c>
      <c r="B10" s="35" t="s">
        <v>120</v>
      </c>
      <c r="C10" s="29" t="s">
        <v>120</v>
      </c>
      <c r="D10" s="29" t="s">
        <v>120</v>
      </c>
      <c r="E10" s="29" t="s">
        <v>120</v>
      </c>
      <c r="F10" s="29">
        <v>3</v>
      </c>
      <c r="G10" s="29">
        <v>1</v>
      </c>
      <c r="H10" s="29" t="s">
        <v>120</v>
      </c>
      <c r="I10" s="29" t="s">
        <v>120</v>
      </c>
      <c r="J10" s="29" t="s">
        <v>120</v>
      </c>
      <c r="K10" s="29" t="s">
        <v>120</v>
      </c>
      <c r="L10" s="29" t="s">
        <v>120</v>
      </c>
      <c r="M10" s="29">
        <v>1</v>
      </c>
      <c r="N10" s="30">
        <v>1</v>
      </c>
      <c r="O10" s="54">
        <f>SUM(B10:N10)</f>
        <v>6</v>
      </c>
    </row>
    <row r="11" spans="1:15">
      <c r="A11" s="21" t="s">
        <v>45</v>
      </c>
      <c r="B11" s="35" t="s">
        <v>120</v>
      </c>
      <c r="C11" s="29">
        <v>1</v>
      </c>
      <c r="D11" s="29" t="s">
        <v>120</v>
      </c>
      <c r="E11" s="29" t="s">
        <v>120</v>
      </c>
      <c r="F11" s="29" t="s">
        <v>120</v>
      </c>
      <c r="G11" s="29" t="s">
        <v>120</v>
      </c>
      <c r="H11" s="29">
        <v>1</v>
      </c>
      <c r="I11" s="29" t="s">
        <v>120</v>
      </c>
      <c r="J11" s="29" t="s">
        <v>120</v>
      </c>
      <c r="K11" s="29">
        <v>1</v>
      </c>
      <c r="L11" s="29">
        <v>1</v>
      </c>
      <c r="M11" s="29">
        <v>1</v>
      </c>
      <c r="N11" s="30" t="s">
        <v>120</v>
      </c>
      <c r="O11" s="54">
        <f t="shared" si="0"/>
        <v>5</v>
      </c>
    </row>
    <row r="12" spans="1:15">
      <c r="A12" s="21" t="s">
        <v>46</v>
      </c>
      <c r="B12" s="35" t="s">
        <v>120</v>
      </c>
      <c r="C12" s="29">
        <v>5</v>
      </c>
      <c r="D12" s="29">
        <v>1</v>
      </c>
      <c r="E12" s="29">
        <v>4</v>
      </c>
      <c r="F12" s="29">
        <v>20</v>
      </c>
      <c r="G12" s="29" t="s">
        <v>120</v>
      </c>
      <c r="H12" s="29" t="s">
        <v>120</v>
      </c>
      <c r="I12" s="29" t="s">
        <v>120</v>
      </c>
      <c r="J12" s="29" t="s">
        <v>120</v>
      </c>
      <c r="K12" s="29">
        <v>1</v>
      </c>
      <c r="L12" s="29">
        <v>2</v>
      </c>
      <c r="M12" s="29" t="s">
        <v>120</v>
      </c>
      <c r="N12" s="30">
        <v>1</v>
      </c>
      <c r="O12" s="54">
        <f t="shared" si="0"/>
        <v>34</v>
      </c>
    </row>
    <row r="13" spans="1:15">
      <c r="A13" s="21" t="s">
        <v>47</v>
      </c>
      <c r="B13" s="35" t="s">
        <v>120</v>
      </c>
      <c r="C13" s="29" t="s">
        <v>120</v>
      </c>
      <c r="D13" s="29">
        <v>1</v>
      </c>
      <c r="E13" s="29" t="s">
        <v>120</v>
      </c>
      <c r="F13" s="29">
        <v>12</v>
      </c>
      <c r="G13" s="29" t="s">
        <v>120</v>
      </c>
      <c r="H13" s="29" t="s">
        <v>120</v>
      </c>
      <c r="I13" s="29" t="s">
        <v>120</v>
      </c>
      <c r="J13" s="29" t="s">
        <v>120</v>
      </c>
      <c r="K13" s="29" t="s">
        <v>120</v>
      </c>
      <c r="L13" s="29" t="s">
        <v>120</v>
      </c>
      <c r="M13" s="29" t="s">
        <v>120</v>
      </c>
      <c r="N13" s="30" t="s">
        <v>120</v>
      </c>
      <c r="O13" s="54">
        <f t="shared" si="0"/>
        <v>13</v>
      </c>
    </row>
    <row r="14" spans="1:15">
      <c r="A14" s="21" t="s">
        <v>48</v>
      </c>
      <c r="B14" s="35" t="s">
        <v>120</v>
      </c>
      <c r="C14" s="29" t="s">
        <v>120</v>
      </c>
      <c r="D14" s="29" t="s">
        <v>120</v>
      </c>
      <c r="E14" s="29" t="s">
        <v>120</v>
      </c>
      <c r="F14" s="29" t="s">
        <v>120</v>
      </c>
      <c r="G14" s="29" t="s">
        <v>120</v>
      </c>
      <c r="H14" s="29" t="s">
        <v>120</v>
      </c>
      <c r="I14" s="29">
        <v>1</v>
      </c>
      <c r="J14" s="29" t="s">
        <v>120</v>
      </c>
      <c r="K14" s="29">
        <v>1</v>
      </c>
      <c r="L14" s="29">
        <v>1</v>
      </c>
      <c r="M14" s="29">
        <v>2</v>
      </c>
      <c r="N14" s="30">
        <v>2</v>
      </c>
      <c r="O14" s="54">
        <f t="shared" si="0"/>
        <v>7</v>
      </c>
    </row>
    <row r="15" spans="1:15">
      <c r="A15" s="21" t="s">
        <v>49</v>
      </c>
      <c r="B15" s="35" t="s">
        <v>120</v>
      </c>
      <c r="C15" s="29" t="s">
        <v>120</v>
      </c>
      <c r="D15" s="29" t="s">
        <v>120</v>
      </c>
      <c r="E15" s="29" t="s">
        <v>120</v>
      </c>
      <c r="F15" s="29" t="s">
        <v>120</v>
      </c>
      <c r="G15" s="29" t="s">
        <v>120</v>
      </c>
      <c r="H15" s="29" t="s">
        <v>120</v>
      </c>
      <c r="I15" s="29">
        <v>3</v>
      </c>
      <c r="J15" s="29" t="s">
        <v>120</v>
      </c>
      <c r="K15" s="29">
        <v>1</v>
      </c>
      <c r="L15" s="29">
        <v>2</v>
      </c>
      <c r="M15" s="29" t="s">
        <v>120</v>
      </c>
      <c r="N15" s="30">
        <v>1</v>
      </c>
      <c r="O15" s="54">
        <f t="shared" si="0"/>
        <v>7</v>
      </c>
    </row>
    <row r="16" spans="1:15">
      <c r="A16" s="21" t="s">
        <v>50</v>
      </c>
      <c r="B16" s="35">
        <v>2</v>
      </c>
      <c r="C16" s="29" t="s">
        <v>120</v>
      </c>
      <c r="D16" s="29">
        <v>2</v>
      </c>
      <c r="E16" s="29" t="s">
        <v>120</v>
      </c>
      <c r="F16" s="29">
        <v>6</v>
      </c>
      <c r="G16" s="29">
        <v>1</v>
      </c>
      <c r="H16" s="29" t="s">
        <v>120</v>
      </c>
      <c r="I16" s="29">
        <v>8</v>
      </c>
      <c r="J16" s="29">
        <v>2</v>
      </c>
      <c r="K16" s="29">
        <v>9</v>
      </c>
      <c r="L16" s="29">
        <v>13</v>
      </c>
      <c r="M16" s="29">
        <v>1</v>
      </c>
      <c r="N16" s="30">
        <v>20</v>
      </c>
      <c r="O16" s="54">
        <f t="shared" si="0"/>
        <v>64</v>
      </c>
    </row>
    <row r="17" spans="1:15">
      <c r="A17" s="21" t="s">
        <v>51</v>
      </c>
      <c r="B17" s="35" t="s">
        <v>120</v>
      </c>
      <c r="C17" s="29" t="s">
        <v>120</v>
      </c>
      <c r="D17" s="29">
        <v>2</v>
      </c>
      <c r="E17" s="29" t="s">
        <v>120</v>
      </c>
      <c r="F17" s="29">
        <v>2</v>
      </c>
      <c r="G17" s="29" t="s">
        <v>120</v>
      </c>
      <c r="H17" s="29" t="s">
        <v>120</v>
      </c>
      <c r="I17" s="29" t="s">
        <v>120</v>
      </c>
      <c r="J17" s="29">
        <v>3</v>
      </c>
      <c r="K17" s="29">
        <v>2</v>
      </c>
      <c r="L17" s="29">
        <v>2</v>
      </c>
      <c r="M17" s="29">
        <v>2</v>
      </c>
      <c r="N17" s="30">
        <v>19</v>
      </c>
      <c r="O17" s="54">
        <f t="shared" si="0"/>
        <v>32</v>
      </c>
    </row>
    <row r="18" spans="1:15">
      <c r="A18" s="21" t="s">
        <v>52</v>
      </c>
      <c r="B18" s="35">
        <v>1</v>
      </c>
      <c r="C18" s="29" t="s">
        <v>120</v>
      </c>
      <c r="D18" s="29">
        <v>1</v>
      </c>
      <c r="E18" s="29" t="s">
        <v>120</v>
      </c>
      <c r="F18" s="29" t="s">
        <v>120</v>
      </c>
      <c r="G18" s="29" t="s">
        <v>120</v>
      </c>
      <c r="H18" s="29" t="s">
        <v>120</v>
      </c>
      <c r="I18" s="29">
        <v>2</v>
      </c>
      <c r="J18" s="29" t="s">
        <v>120</v>
      </c>
      <c r="K18" s="29" t="s">
        <v>120</v>
      </c>
      <c r="L18" s="29">
        <v>1</v>
      </c>
      <c r="M18" s="29" t="s">
        <v>120</v>
      </c>
      <c r="N18" s="30">
        <v>5</v>
      </c>
      <c r="O18" s="54">
        <f t="shared" si="0"/>
        <v>10</v>
      </c>
    </row>
    <row r="19" spans="1:15">
      <c r="A19" s="21" t="s">
        <v>53</v>
      </c>
      <c r="B19" s="35" t="s">
        <v>120</v>
      </c>
      <c r="C19" s="29">
        <v>1</v>
      </c>
      <c r="D19" s="29" t="s">
        <v>120</v>
      </c>
      <c r="E19" s="29" t="s">
        <v>120</v>
      </c>
      <c r="F19" s="29">
        <v>3</v>
      </c>
      <c r="G19" s="29">
        <v>1</v>
      </c>
      <c r="H19" s="29">
        <v>1</v>
      </c>
      <c r="I19" s="29" t="s">
        <v>120</v>
      </c>
      <c r="J19" s="29" t="s">
        <v>120</v>
      </c>
      <c r="K19" s="29">
        <v>11</v>
      </c>
      <c r="L19" s="29">
        <v>1</v>
      </c>
      <c r="M19" s="29">
        <v>4</v>
      </c>
      <c r="N19" s="30">
        <v>1</v>
      </c>
      <c r="O19" s="54">
        <f t="shared" si="0"/>
        <v>23</v>
      </c>
    </row>
    <row r="20" spans="1:15">
      <c r="A20" s="21" t="s">
        <v>54</v>
      </c>
      <c r="B20" s="35" t="s">
        <v>120</v>
      </c>
      <c r="C20" s="29" t="s">
        <v>120</v>
      </c>
      <c r="D20" s="29">
        <v>1</v>
      </c>
      <c r="E20" s="29" t="s">
        <v>120</v>
      </c>
      <c r="F20" s="29" t="s">
        <v>120</v>
      </c>
      <c r="G20" s="29" t="s">
        <v>120</v>
      </c>
      <c r="H20" s="29">
        <v>1</v>
      </c>
      <c r="I20" s="29">
        <v>1</v>
      </c>
      <c r="J20" s="29" t="s">
        <v>120</v>
      </c>
      <c r="K20" s="29">
        <v>8</v>
      </c>
      <c r="L20" s="29">
        <v>2</v>
      </c>
      <c r="M20" s="29">
        <v>4</v>
      </c>
      <c r="N20" s="30">
        <v>1</v>
      </c>
      <c r="O20" s="54">
        <f t="shared" si="0"/>
        <v>18</v>
      </c>
    </row>
    <row r="21" spans="1:15">
      <c r="A21" s="21" t="s">
        <v>55</v>
      </c>
      <c r="B21" s="35" t="s">
        <v>120</v>
      </c>
      <c r="C21" s="29" t="s">
        <v>120</v>
      </c>
      <c r="D21" s="29" t="s">
        <v>120</v>
      </c>
      <c r="E21" s="29" t="s">
        <v>120</v>
      </c>
      <c r="F21" s="29">
        <v>2</v>
      </c>
      <c r="G21" s="29" t="s">
        <v>120</v>
      </c>
      <c r="H21" s="29">
        <v>1</v>
      </c>
      <c r="I21" s="29" t="s">
        <v>120</v>
      </c>
      <c r="J21" s="29" t="s">
        <v>120</v>
      </c>
      <c r="K21" s="29">
        <v>2</v>
      </c>
      <c r="L21" s="29">
        <v>2</v>
      </c>
      <c r="M21" s="29">
        <v>6</v>
      </c>
      <c r="N21" s="30">
        <v>1</v>
      </c>
      <c r="O21" s="54">
        <f t="shared" si="0"/>
        <v>14</v>
      </c>
    </row>
    <row r="22" spans="1:15">
      <c r="A22" s="21" t="s">
        <v>56</v>
      </c>
      <c r="B22" s="35">
        <v>3</v>
      </c>
      <c r="C22" s="29" t="s">
        <v>120</v>
      </c>
      <c r="D22" s="29">
        <v>1</v>
      </c>
      <c r="E22" s="29" t="s">
        <v>120</v>
      </c>
      <c r="F22" s="29">
        <v>1</v>
      </c>
      <c r="G22" s="29">
        <v>1</v>
      </c>
      <c r="H22" s="29" t="s">
        <v>120</v>
      </c>
      <c r="I22" s="29">
        <v>1</v>
      </c>
      <c r="J22" s="29" t="s">
        <v>120</v>
      </c>
      <c r="K22" s="29">
        <v>2</v>
      </c>
      <c r="L22" s="29">
        <v>7</v>
      </c>
      <c r="M22" s="29" t="s">
        <v>120</v>
      </c>
      <c r="N22" s="30">
        <v>22</v>
      </c>
      <c r="O22" s="54">
        <f t="shared" si="0"/>
        <v>38</v>
      </c>
    </row>
    <row r="23" spans="1:15">
      <c r="A23" s="21" t="s">
        <v>57</v>
      </c>
      <c r="B23" s="35" t="s">
        <v>120</v>
      </c>
      <c r="C23" s="29">
        <v>1</v>
      </c>
      <c r="D23" s="29">
        <v>1</v>
      </c>
      <c r="E23" s="29">
        <v>1</v>
      </c>
      <c r="F23" s="29">
        <v>26</v>
      </c>
      <c r="G23" s="29">
        <v>1</v>
      </c>
      <c r="H23" s="29" t="s">
        <v>120</v>
      </c>
      <c r="I23" s="29">
        <v>4</v>
      </c>
      <c r="J23" s="29">
        <v>1</v>
      </c>
      <c r="K23" s="29">
        <v>8</v>
      </c>
      <c r="L23" s="29" t="s">
        <v>120</v>
      </c>
      <c r="M23" s="29">
        <v>3</v>
      </c>
      <c r="N23" s="30" t="s">
        <v>120</v>
      </c>
      <c r="O23" s="54">
        <f t="shared" si="0"/>
        <v>46</v>
      </c>
    </row>
    <row r="24" spans="1:15">
      <c r="A24" s="21" t="s">
        <v>58</v>
      </c>
      <c r="B24" s="35" t="s">
        <v>120</v>
      </c>
      <c r="C24" s="29" t="s">
        <v>120</v>
      </c>
      <c r="D24" s="29" t="s">
        <v>120</v>
      </c>
      <c r="E24" s="29">
        <v>1</v>
      </c>
      <c r="F24" s="29" t="s">
        <v>120</v>
      </c>
      <c r="G24" s="29" t="s">
        <v>120</v>
      </c>
      <c r="H24" s="29" t="s">
        <v>120</v>
      </c>
      <c r="I24" s="29" t="s">
        <v>120</v>
      </c>
      <c r="J24" s="29" t="s">
        <v>120</v>
      </c>
      <c r="K24" s="29">
        <v>2</v>
      </c>
      <c r="L24" s="29">
        <v>6</v>
      </c>
      <c r="M24" s="29" t="s">
        <v>120</v>
      </c>
      <c r="N24" s="30" t="s">
        <v>120</v>
      </c>
      <c r="O24" s="54">
        <f t="shared" si="0"/>
        <v>9</v>
      </c>
    </row>
    <row r="25" spans="1:15">
      <c r="A25" s="21" t="s">
        <v>59</v>
      </c>
      <c r="B25" s="35" t="s">
        <v>120</v>
      </c>
      <c r="C25" s="29" t="s">
        <v>120</v>
      </c>
      <c r="D25" s="29">
        <v>1</v>
      </c>
      <c r="E25" s="29" t="s">
        <v>120</v>
      </c>
      <c r="F25" s="29" t="s">
        <v>120</v>
      </c>
      <c r="G25" s="29" t="s">
        <v>120</v>
      </c>
      <c r="H25" s="29" t="s">
        <v>120</v>
      </c>
      <c r="I25" s="29" t="s">
        <v>120</v>
      </c>
      <c r="J25" s="29" t="s">
        <v>120</v>
      </c>
      <c r="K25" s="29" t="s">
        <v>120</v>
      </c>
      <c r="L25" s="29">
        <v>1</v>
      </c>
      <c r="M25" s="29" t="s">
        <v>120</v>
      </c>
      <c r="N25" s="30">
        <v>11</v>
      </c>
      <c r="O25" s="54">
        <f t="shared" si="0"/>
        <v>13</v>
      </c>
    </row>
    <row r="26" spans="1:15">
      <c r="A26" s="21" t="s">
        <v>124</v>
      </c>
      <c r="B26" s="35" t="s">
        <v>120</v>
      </c>
      <c r="C26" s="29">
        <v>1</v>
      </c>
      <c r="D26" s="29" t="s">
        <v>120</v>
      </c>
      <c r="E26" s="29" t="s">
        <v>120</v>
      </c>
      <c r="F26" s="29">
        <v>1</v>
      </c>
      <c r="G26" s="29" t="s">
        <v>120</v>
      </c>
      <c r="H26" s="29" t="s">
        <v>120</v>
      </c>
      <c r="I26" s="29">
        <v>2</v>
      </c>
      <c r="J26" s="29">
        <v>1</v>
      </c>
      <c r="K26" s="29">
        <v>1</v>
      </c>
      <c r="L26" s="29" t="s">
        <v>120</v>
      </c>
      <c r="M26" s="29">
        <v>2</v>
      </c>
      <c r="N26" s="30">
        <v>11</v>
      </c>
      <c r="O26" s="54">
        <f t="shared" si="0"/>
        <v>19</v>
      </c>
    </row>
    <row r="27" spans="1:15">
      <c r="A27" s="21" t="s">
        <v>60</v>
      </c>
      <c r="B27" s="35" t="s">
        <v>120</v>
      </c>
      <c r="C27" s="29">
        <v>1</v>
      </c>
      <c r="D27" s="29">
        <v>2</v>
      </c>
      <c r="E27" s="29" t="s">
        <v>120</v>
      </c>
      <c r="F27" s="29">
        <v>2</v>
      </c>
      <c r="G27" s="29" t="s">
        <v>120</v>
      </c>
      <c r="H27" s="29" t="s">
        <v>120</v>
      </c>
      <c r="I27" s="29" t="s">
        <v>120</v>
      </c>
      <c r="J27" s="29" t="s">
        <v>120</v>
      </c>
      <c r="K27" s="29">
        <v>2</v>
      </c>
      <c r="L27" s="29">
        <v>5</v>
      </c>
      <c r="M27" s="29">
        <v>2</v>
      </c>
      <c r="N27" s="30" t="s">
        <v>120</v>
      </c>
      <c r="O27" s="54">
        <f t="shared" si="0"/>
        <v>14</v>
      </c>
    </row>
    <row r="28" spans="1:15">
      <c r="A28" s="21" t="s">
        <v>61</v>
      </c>
      <c r="B28" s="35" t="s">
        <v>120</v>
      </c>
      <c r="C28" s="29" t="s">
        <v>120</v>
      </c>
      <c r="D28" s="29" t="s">
        <v>120</v>
      </c>
      <c r="E28" s="29" t="s">
        <v>120</v>
      </c>
      <c r="F28" s="29" t="s">
        <v>120</v>
      </c>
      <c r="G28" s="29">
        <v>1</v>
      </c>
      <c r="H28" s="29">
        <v>1</v>
      </c>
      <c r="I28" s="29" t="s">
        <v>120</v>
      </c>
      <c r="J28" s="29" t="s">
        <v>120</v>
      </c>
      <c r="K28" s="29">
        <v>3</v>
      </c>
      <c r="L28" s="29">
        <v>1</v>
      </c>
      <c r="M28" s="29">
        <v>7</v>
      </c>
      <c r="N28" s="30" t="s">
        <v>120</v>
      </c>
      <c r="O28" s="54">
        <f t="shared" si="0"/>
        <v>13</v>
      </c>
    </row>
    <row r="29" spans="1:15">
      <c r="A29" s="21" t="s">
        <v>62</v>
      </c>
      <c r="B29" s="35" t="s">
        <v>120</v>
      </c>
      <c r="C29" s="29">
        <v>2</v>
      </c>
      <c r="D29" s="29" t="s">
        <v>120</v>
      </c>
      <c r="E29" s="29" t="s">
        <v>120</v>
      </c>
      <c r="F29" s="29" t="s">
        <v>120</v>
      </c>
      <c r="G29" s="29" t="s">
        <v>120</v>
      </c>
      <c r="H29" s="29" t="s">
        <v>120</v>
      </c>
      <c r="I29" s="29" t="s">
        <v>120</v>
      </c>
      <c r="J29" s="29" t="s">
        <v>120</v>
      </c>
      <c r="K29" s="29">
        <v>1</v>
      </c>
      <c r="L29" s="29">
        <v>4</v>
      </c>
      <c r="M29" s="29" t="s">
        <v>120</v>
      </c>
      <c r="N29" s="30">
        <v>3</v>
      </c>
      <c r="O29" s="54">
        <f t="shared" si="0"/>
        <v>10</v>
      </c>
    </row>
    <row r="30" spans="1:15" s="17" customFormat="1">
      <c r="A30" s="20" t="s">
        <v>116</v>
      </c>
      <c r="B30" s="35">
        <f>SUM(B6:B29)</f>
        <v>6</v>
      </c>
      <c r="C30" s="29">
        <f t="shared" ref="C30:N30" si="1">SUM(C6:C29)</f>
        <v>39</v>
      </c>
      <c r="D30" s="29">
        <f t="shared" si="1"/>
        <v>22</v>
      </c>
      <c r="E30" s="29">
        <f t="shared" si="1"/>
        <v>7</v>
      </c>
      <c r="F30" s="29">
        <f t="shared" si="1"/>
        <v>102</v>
      </c>
      <c r="G30" s="29">
        <f t="shared" si="1"/>
        <v>7</v>
      </c>
      <c r="H30" s="29">
        <f t="shared" si="1"/>
        <v>8</v>
      </c>
      <c r="I30" s="29">
        <f t="shared" si="1"/>
        <v>28</v>
      </c>
      <c r="J30" s="29">
        <f t="shared" si="1"/>
        <v>8</v>
      </c>
      <c r="K30" s="29">
        <f t="shared" si="1"/>
        <v>77</v>
      </c>
      <c r="L30" s="29">
        <f t="shared" si="1"/>
        <v>89</v>
      </c>
      <c r="M30" s="29">
        <f t="shared" si="1"/>
        <v>48</v>
      </c>
      <c r="N30" s="30">
        <f t="shared" si="1"/>
        <v>106</v>
      </c>
      <c r="O30" s="54">
        <f t="shared" si="0"/>
        <v>547</v>
      </c>
    </row>
    <row r="31" spans="1:15" s="17" customFormat="1">
      <c r="A31" s="21"/>
      <c r="B31" s="3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4"/>
    </row>
    <row r="32" spans="1:15">
      <c r="A32" s="21" t="s">
        <v>64</v>
      </c>
      <c r="B32" s="35">
        <v>1</v>
      </c>
      <c r="C32" s="29" t="s">
        <v>120</v>
      </c>
      <c r="D32" s="29" t="s">
        <v>120</v>
      </c>
      <c r="E32" s="29" t="s">
        <v>120</v>
      </c>
      <c r="F32" s="29">
        <v>2</v>
      </c>
      <c r="G32" s="29">
        <v>3</v>
      </c>
      <c r="H32" s="29">
        <v>1</v>
      </c>
      <c r="I32" s="29" t="s">
        <v>120</v>
      </c>
      <c r="J32" s="29" t="s">
        <v>120</v>
      </c>
      <c r="K32" s="29">
        <v>15</v>
      </c>
      <c r="L32" s="29" t="s">
        <v>120</v>
      </c>
      <c r="M32" s="29" t="s">
        <v>120</v>
      </c>
      <c r="N32" s="30" t="s">
        <v>120</v>
      </c>
      <c r="O32" s="54">
        <f t="shared" ref="O32" si="2">SUM(B32:N32)</f>
        <v>22</v>
      </c>
    </row>
    <row r="33" spans="1:15" s="17" customFormat="1">
      <c r="A33" s="21"/>
      <c r="B33" s="3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4"/>
    </row>
    <row r="34" spans="1:15" s="17" customFormat="1">
      <c r="A34" s="21" t="s">
        <v>125</v>
      </c>
      <c r="B34" s="35">
        <v>4</v>
      </c>
      <c r="C34" s="29">
        <v>0</v>
      </c>
      <c r="D34" s="29">
        <v>1</v>
      </c>
      <c r="E34" s="29">
        <v>0</v>
      </c>
      <c r="F34" s="29">
        <v>5</v>
      </c>
      <c r="G34" s="29">
        <v>1</v>
      </c>
      <c r="H34" s="29">
        <v>0</v>
      </c>
      <c r="I34" s="29">
        <v>3</v>
      </c>
      <c r="J34" s="29">
        <v>0</v>
      </c>
      <c r="K34" s="29">
        <v>1</v>
      </c>
      <c r="L34" s="29">
        <v>3</v>
      </c>
      <c r="M34" s="29">
        <v>7</v>
      </c>
      <c r="N34" s="30">
        <v>8</v>
      </c>
      <c r="O34" s="54">
        <f>SUM(B34:N34)</f>
        <v>33</v>
      </c>
    </row>
    <row r="35" spans="1:15" s="17" customFormat="1">
      <c r="A35" s="20" t="s">
        <v>116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54"/>
    </row>
    <row r="36" spans="1:15" s="19" customFormat="1">
      <c r="A36" s="20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54"/>
    </row>
    <row r="37" spans="1:15" ht="15" customHeight="1">
      <c r="A37" s="24" t="s">
        <v>126</v>
      </c>
      <c r="B37" s="35">
        <v>11</v>
      </c>
      <c r="C37" s="29">
        <v>39</v>
      </c>
      <c r="D37" s="29">
        <v>23</v>
      </c>
      <c r="E37" s="29">
        <v>7</v>
      </c>
      <c r="F37" s="29">
        <v>109</v>
      </c>
      <c r="G37" s="29">
        <v>11</v>
      </c>
      <c r="H37" s="29">
        <v>9</v>
      </c>
      <c r="I37" s="29">
        <v>31</v>
      </c>
      <c r="J37" s="29">
        <v>8</v>
      </c>
      <c r="K37" s="29">
        <v>93</v>
      </c>
      <c r="L37" s="29">
        <v>92</v>
      </c>
      <c r="M37" s="29">
        <v>55</v>
      </c>
      <c r="N37" s="30">
        <v>114</v>
      </c>
      <c r="O37" s="54">
        <f>SUM(B37:N37)</f>
        <v>602</v>
      </c>
    </row>
    <row r="38" spans="1:15">
      <c r="A38" s="22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54"/>
    </row>
    <row r="39" spans="1:15" ht="15.75" thickBot="1">
      <c r="A39" s="25" t="s">
        <v>127</v>
      </c>
      <c r="B39" s="39">
        <f>table_123_1314!B37+table_124_1314!B37</f>
        <v>104</v>
      </c>
      <c r="C39" s="40">
        <f>table_123_1314!C37+table_124_1314!C37</f>
        <v>126</v>
      </c>
      <c r="D39" s="40">
        <f>table_123_1314!D37+table_124_1314!D37</f>
        <v>251</v>
      </c>
      <c r="E39" s="40">
        <f>table_123_1314!E37+table_124_1314!E37</f>
        <v>264</v>
      </c>
      <c r="F39" s="40">
        <f>table_123_1314!F37+table_124_1314!F37</f>
        <v>1266</v>
      </c>
      <c r="G39" s="40">
        <f>table_123_1314!G37+table_124_1314!G37</f>
        <v>208</v>
      </c>
      <c r="H39" s="40">
        <f>table_123_1314!H37+table_124_1314!H37</f>
        <v>106</v>
      </c>
      <c r="I39" s="40">
        <f>table_123_1314!I37+table_124_1314!I37</f>
        <v>444</v>
      </c>
      <c r="J39" s="40">
        <f>table_123_1314!J37+table_124_1314!J37</f>
        <v>86</v>
      </c>
      <c r="K39" s="40">
        <f>table_123_1314!K37+table_124_1314!K37</f>
        <v>695</v>
      </c>
      <c r="L39" s="40">
        <f>table_123_1314!L37+table_124_1314!L37</f>
        <v>774</v>
      </c>
      <c r="M39" s="40">
        <f>table_123_1314!M37+table_124_1314!M37</f>
        <v>661</v>
      </c>
      <c r="N39" s="41">
        <f>table_123_1314!N37+table_124_1314!N37</f>
        <v>1344</v>
      </c>
      <c r="O39" s="55">
        <f>SUM(B39:N39)</f>
        <v>6329</v>
      </c>
    </row>
    <row r="40" spans="1:15" ht="15.75" thickTop="1">
      <c r="A40" s="34" t="s">
        <v>118</v>
      </c>
    </row>
  </sheetData>
  <mergeCells count="1">
    <mergeCell ref="B4:N4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opLeftCell="D1" zoomScaleNormal="100" workbookViewId="0">
      <selection activeCell="Q16" sqref="Q16"/>
    </sheetView>
  </sheetViews>
  <sheetFormatPr defaultRowHeight="15"/>
  <cols>
    <col min="1" max="1" width="19.85546875" style="44" customWidth="1"/>
  </cols>
  <sheetData>
    <row r="1" spans="1:15" s="51" customFormat="1">
      <c r="A1" s="53" t="s">
        <v>134</v>
      </c>
    </row>
    <row r="2" spans="1:15" s="51" customFormat="1">
      <c r="A2" s="53" t="s">
        <v>135</v>
      </c>
    </row>
    <row r="3" spans="1:15" ht="15.75" thickBot="1">
      <c r="A3" s="53" t="s">
        <v>123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 customHeight="1" thickTop="1">
      <c r="A4" s="52"/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6"/>
    </row>
    <row r="5" spans="1:15" ht="23.25" customHeight="1">
      <c r="A5" s="59" t="s">
        <v>65</v>
      </c>
      <c r="B5" s="62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 t="s">
        <v>8</v>
      </c>
      <c r="J5" s="59" t="s">
        <v>9</v>
      </c>
      <c r="K5" s="59" t="s">
        <v>10</v>
      </c>
      <c r="L5" s="59" t="s">
        <v>11</v>
      </c>
      <c r="M5" s="59" t="s">
        <v>12</v>
      </c>
      <c r="N5" s="60" t="s">
        <v>13</v>
      </c>
      <c r="O5" s="56" t="s">
        <v>119</v>
      </c>
    </row>
    <row r="6" spans="1:15">
      <c r="A6" s="48" t="s">
        <v>66</v>
      </c>
      <c r="B6" s="63" t="s">
        <v>120</v>
      </c>
      <c r="C6" s="49" t="s">
        <v>120</v>
      </c>
      <c r="D6" s="49" t="s">
        <v>120</v>
      </c>
      <c r="E6" s="49" t="s">
        <v>120</v>
      </c>
      <c r="F6" s="49">
        <v>2</v>
      </c>
      <c r="G6" s="49" t="s">
        <v>120</v>
      </c>
      <c r="H6" s="49" t="s">
        <v>120</v>
      </c>
      <c r="I6" s="49" t="s">
        <v>120</v>
      </c>
      <c r="J6" s="49" t="s">
        <v>120</v>
      </c>
      <c r="K6" s="49" t="s">
        <v>120</v>
      </c>
      <c r="L6" s="49" t="s">
        <v>120</v>
      </c>
      <c r="M6" s="49" t="s">
        <v>120</v>
      </c>
      <c r="N6" s="61" t="s">
        <v>120</v>
      </c>
      <c r="O6" s="54">
        <f>SUM(B6:N6)</f>
        <v>2</v>
      </c>
    </row>
    <row r="7" spans="1:15">
      <c r="A7" s="48" t="s">
        <v>67</v>
      </c>
      <c r="B7" s="63">
        <v>1</v>
      </c>
      <c r="C7" s="49" t="s">
        <v>120</v>
      </c>
      <c r="D7" s="49" t="s">
        <v>120</v>
      </c>
      <c r="E7" s="49">
        <v>3</v>
      </c>
      <c r="F7" s="49">
        <v>2</v>
      </c>
      <c r="G7" s="49">
        <v>4</v>
      </c>
      <c r="H7" s="49" t="s">
        <v>120</v>
      </c>
      <c r="I7" s="49">
        <v>1</v>
      </c>
      <c r="J7" s="49" t="s">
        <v>120</v>
      </c>
      <c r="K7" s="49">
        <v>1</v>
      </c>
      <c r="L7" s="49">
        <v>6</v>
      </c>
      <c r="M7" s="49">
        <v>1</v>
      </c>
      <c r="N7" s="61">
        <v>4</v>
      </c>
      <c r="O7" s="54">
        <f t="shared" ref="O7:O29" si="0">SUM(B7:N7)</f>
        <v>23</v>
      </c>
    </row>
    <row r="8" spans="1:15">
      <c r="A8" s="48" t="s">
        <v>68</v>
      </c>
      <c r="B8" s="63">
        <v>1</v>
      </c>
      <c r="C8" s="49">
        <v>2</v>
      </c>
      <c r="D8" s="49">
        <v>1</v>
      </c>
      <c r="E8" s="49">
        <v>41</v>
      </c>
      <c r="F8" s="49">
        <v>25</v>
      </c>
      <c r="G8" s="49" t="s">
        <v>120</v>
      </c>
      <c r="H8" s="49" t="s">
        <v>120</v>
      </c>
      <c r="I8" s="49">
        <v>18</v>
      </c>
      <c r="J8" s="49">
        <v>1</v>
      </c>
      <c r="K8" s="49">
        <v>4</v>
      </c>
      <c r="L8" s="49">
        <v>8</v>
      </c>
      <c r="M8" s="49">
        <v>12</v>
      </c>
      <c r="N8" s="61">
        <v>8</v>
      </c>
      <c r="O8" s="54">
        <f t="shared" si="0"/>
        <v>121</v>
      </c>
    </row>
    <row r="9" spans="1:15">
      <c r="A9" s="48" t="s">
        <v>69</v>
      </c>
      <c r="B9" s="63">
        <v>2</v>
      </c>
      <c r="C9" s="49">
        <v>2</v>
      </c>
      <c r="D9" s="49" t="s">
        <v>120</v>
      </c>
      <c r="E9" s="49">
        <v>10</v>
      </c>
      <c r="F9" s="49">
        <v>12</v>
      </c>
      <c r="G9" s="49">
        <v>3</v>
      </c>
      <c r="H9" s="49">
        <v>1</v>
      </c>
      <c r="I9" s="49">
        <v>6</v>
      </c>
      <c r="J9" s="49" t="s">
        <v>120</v>
      </c>
      <c r="K9" s="49">
        <v>5</v>
      </c>
      <c r="L9" s="49">
        <v>9</v>
      </c>
      <c r="M9" s="49">
        <v>7</v>
      </c>
      <c r="N9" s="61">
        <v>13</v>
      </c>
      <c r="O9" s="54">
        <f t="shared" si="0"/>
        <v>70</v>
      </c>
    </row>
    <row r="10" spans="1:15">
      <c r="A10" s="48" t="s">
        <v>70</v>
      </c>
      <c r="B10" s="63">
        <v>5</v>
      </c>
      <c r="C10" s="49">
        <v>7</v>
      </c>
      <c r="D10" s="49">
        <v>5</v>
      </c>
      <c r="E10" s="49">
        <v>8</v>
      </c>
      <c r="F10" s="49">
        <v>6</v>
      </c>
      <c r="G10" s="49">
        <v>6</v>
      </c>
      <c r="H10" s="49">
        <v>1</v>
      </c>
      <c r="I10" s="49">
        <v>1</v>
      </c>
      <c r="J10" s="49" t="s">
        <v>120</v>
      </c>
      <c r="K10" s="49">
        <v>8</v>
      </c>
      <c r="L10" s="49">
        <v>11</v>
      </c>
      <c r="M10" s="49">
        <v>9</v>
      </c>
      <c r="N10" s="61">
        <v>1</v>
      </c>
      <c r="O10" s="54">
        <f t="shared" si="0"/>
        <v>68</v>
      </c>
    </row>
    <row r="11" spans="1:15">
      <c r="A11" s="48" t="s">
        <v>71</v>
      </c>
      <c r="B11" s="63" t="s">
        <v>120</v>
      </c>
      <c r="C11" s="49">
        <v>1</v>
      </c>
      <c r="D11" s="49">
        <v>2</v>
      </c>
      <c r="E11" s="49">
        <v>3</v>
      </c>
      <c r="F11" s="49">
        <v>5</v>
      </c>
      <c r="G11" s="49">
        <v>3</v>
      </c>
      <c r="H11" s="49" t="s">
        <v>120</v>
      </c>
      <c r="I11" s="49">
        <v>5</v>
      </c>
      <c r="J11" s="49">
        <v>2</v>
      </c>
      <c r="K11" s="49">
        <v>4</v>
      </c>
      <c r="L11" s="49">
        <v>7</v>
      </c>
      <c r="M11" s="49">
        <v>2</v>
      </c>
      <c r="N11" s="61">
        <v>1</v>
      </c>
      <c r="O11" s="54">
        <f t="shared" si="0"/>
        <v>35</v>
      </c>
    </row>
    <row r="12" spans="1:15">
      <c r="A12" s="48" t="s">
        <v>72</v>
      </c>
      <c r="B12" s="63" t="s">
        <v>120</v>
      </c>
      <c r="C12" s="49" t="s">
        <v>120</v>
      </c>
      <c r="D12" s="49" t="s">
        <v>120</v>
      </c>
      <c r="E12" s="49" t="s">
        <v>120</v>
      </c>
      <c r="F12" s="49" t="s">
        <v>120</v>
      </c>
      <c r="G12" s="49">
        <v>1</v>
      </c>
      <c r="H12" s="49" t="s">
        <v>120</v>
      </c>
      <c r="I12" s="49" t="s">
        <v>120</v>
      </c>
      <c r="J12" s="49" t="s">
        <v>120</v>
      </c>
      <c r="K12" s="49">
        <v>1</v>
      </c>
      <c r="L12" s="49">
        <v>1</v>
      </c>
      <c r="M12" s="49" t="s">
        <v>120</v>
      </c>
      <c r="N12" s="61" t="s">
        <v>120</v>
      </c>
      <c r="O12" s="54">
        <f t="shared" si="0"/>
        <v>3</v>
      </c>
    </row>
    <row r="13" spans="1:15">
      <c r="A13" s="48" t="s">
        <v>73</v>
      </c>
      <c r="B13" s="63" t="s">
        <v>120</v>
      </c>
      <c r="C13" s="49" t="s">
        <v>120</v>
      </c>
      <c r="D13" s="49" t="s">
        <v>120</v>
      </c>
      <c r="E13" s="49" t="s">
        <v>120</v>
      </c>
      <c r="F13" s="49" t="s">
        <v>120</v>
      </c>
      <c r="G13" s="49" t="s">
        <v>120</v>
      </c>
      <c r="H13" s="49" t="s">
        <v>120</v>
      </c>
      <c r="I13" s="49" t="s">
        <v>120</v>
      </c>
      <c r="J13" s="49" t="s">
        <v>120</v>
      </c>
      <c r="K13" s="49">
        <v>1</v>
      </c>
      <c r="L13" s="49">
        <v>2</v>
      </c>
      <c r="M13" s="49">
        <v>1</v>
      </c>
      <c r="N13" s="61">
        <v>2</v>
      </c>
      <c r="O13" s="54">
        <f t="shared" si="0"/>
        <v>6</v>
      </c>
    </row>
    <row r="14" spans="1:15">
      <c r="A14" s="48" t="s">
        <v>74</v>
      </c>
      <c r="B14" s="63" t="s">
        <v>120</v>
      </c>
      <c r="C14" s="49" t="s">
        <v>120</v>
      </c>
      <c r="D14" s="49" t="s">
        <v>120</v>
      </c>
      <c r="E14" s="49" t="s">
        <v>120</v>
      </c>
      <c r="F14" s="49">
        <v>1</v>
      </c>
      <c r="G14" s="49" t="s">
        <v>120</v>
      </c>
      <c r="H14" s="49" t="s">
        <v>120</v>
      </c>
      <c r="I14" s="49" t="s">
        <v>120</v>
      </c>
      <c r="J14" s="49" t="s">
        <v>120</v>
      </c>
      <c r="K14" s="49" t="s">
        <v>120</v>
      </c>
      <c r="L14" s="49" t="s">
        <v>120</v>
      </c>
      <c r="M14" s="49" t="s">
        <v>120</v>
      </c>
      <c r="N14" s="61">
        <v>1</v>
      </c>
      <c r="O14" s="54">
        <f t="shared" si="0"/>
        <v>2</v>
      </c>
    </row>
    <row r="15" spans="1:15">
      <c r="A15" s="48" t="s">
        <v>75</v>
      </c>
      <c r="B15" s="63" t="s">
        <v>120</v>
      </c>
      <c r="C15" s="49">
        <v>1</v>
      </c>
      <c r="D15" s="49" t="s">
        <v>120</v>
      </c>
      <c r="E15" s="49" t="s">
        <v>120</v>
      </c>
      <c r="F15" s="49">
        <v>7</v>
      </c>
      <c r="G15" s="49">
        <v>1</v>
      </c>
      <c r="H15" s="49">
        <v>2</v>
      </c>
      <c r="I15" s="49">
        <v>2</v>
      </c>
      <c r="J15" s="49">
        <v>1</v>
      </c>
      <c r="K15" s="49">
        <v>4</v>
      </c>
      <c r="L15" s="49">
        <v>3</v>
      </c>
      <c r="M15" s="49">
        <v>6</v>
      </c>
      <c r="N15" s="61">
        <v>6</v>
      </c>
      <c r="O15" s="54">
        <f t="shared" si="0"/>
        <v>33</v>
      </c>
    </row>
    <row r="16" spans="1:15">
      <c r="A16" s="48" t="s">
        <v>76</v>
      </c>
      <c r="B16" s="63">
        <v>1</v>
      </c>
      <c r="C16" s="49">
        <v>1</v>
      </c>
      <c r="D16" s="49">
        <v>1</v>
      </c>
      <c r="E16" s="49">
        <v>2</v>
      </c>
      <c r="F16" s="49">
        <v>1</v>
      </c>
      <c r="G16" s="49" t="s">
        <v>120</v>
      </c>
      <c r="H16" s="49">
        <v>1</v>
      </c>
      <c r="I16" s="49">
        <v>2</v>
      </c>
      <c r="J16" s="49" t="s">
        <v>120</v>
      </c>
      <c r="K16" s="49" t="s">
        <v>120</v>
      </c>
      <c r="L16" s="49">
        <v>4</v>
      </c>
      <c r="M16" s="49">
        <v>7</v>
      </c>
      <c r="N16" s="61">
        <v>4</v>
      </c>
      <c r="O16" s="54">
        <f t="shared" si="0"/>
        <v>24</v>
      </c>
    </row>
    <row r="17" spans="1:15">
      <c r="A17" s="48" t="s">
        <v>77</v>
      </c>
      <c r="B17" s="63" t="s">
        <v>120</v>
      </c>
      <c r="C17" s="49" t="s">
        <v>120</v>
      </c>
      <c r="D17" s="49">
        <v>1</v>
      </c>
      <c r="E17" s="49">
        <v>1</v>
      </c>
      <c r="F17" s="49" t="s">
        <v>120</v>
      </c>
      <c r="G17" s="49">
        <v>2</v>
      </c>
      <c r="H17" s="49" t="s">
        <v>120</v>
      </c>
      <c r="I17" s="49" t="s">
        <v>120</v>
      </c>
      <c r="J17" s="49" t="s">
        <v>120</v>
      </c>
      <c r="K17" s="49" t="s">
        <v>120</v>
      </c>
      <c r="L17" s="49" t="s">
        <v>120</v>
      </c>
      <c r="M17" s="49" t="s">
        <v>120</v>
      </c>
      <c r="N17" s="61">
        <v>1</v>
      </c>
      <c r="O17" s="54">
        <f t="shared" si="0"/>
        <v>5</v>
      </c>
    </row>
    <row r="18" spans="1:15">
      <c r="A18" s="48" t="s">
        <v>78</v>
      </c>
      <c r="B18" s="63">
        <v>1</v>
      </c>
      <c r="C18" s="49" t="s">
        <v>120</v>
      </c>
      <c r="D18" s="49">
        <v>2</v>
      </c>
      <c r="E18" s="49">
        <v>3</v>
      </c>
      <c r="F18" s="49">
        <v>7</v>
      </c>
      <c r="G18" s="49">
        <v>16</v>
      </c>
      <c r="H18" s="49">
        <v>51</v>
      </c>
      <c r="I18" s="49">
        <v>3</v>
      </c>
      <c r="J18" s="49">
        <v>7</v>
      </c>
      <c r="K18" s="49">
        <v>12</v>
      </c>
      <c r="L18" s="49">
        <v>10</v>
      </c>
      <c r="M18" s="49">
        <v>15</v>
      </c>
      <c r="N18" s="61">
        <v>1</v>
      </c>
      <c r="O18" s="54">
        <f t="shared" si="0"/>
        <v>128</v>
      </c>
    </row>
    <row r="19" spans="1:15">
      <c r="A19" s="48" t="s">
        <v>79</v>
      </c>
      <c r="B19" s="63" t="s">
        <v>120</v>
      </c>
      <c r="C19" s="49" t="s">
        <v>120</v>
      </c>
      <c r="D19" s="49">
        <v>1</v>
      </c>
      <c r="E19" s="49">
        <v>1</v>
      </c>
      <c r="F19" s="49">
        <v>2</v>
      </c>
      <c r="G19" s="49" t="s">
        <v>120</v>
      </c>
      <c r="H19" s="49">
        <v>1</v>
      </c>
      <c r="I19" s="49" t="s">
        <v>120</v>
      </c>
      <c r="J19" s="49" t="s">
        <v>120</v>
      </c>
      <c r="K19" s="49" t="s">
        <v>120</v>
      </c>
      <c r="L19" s="49" t="s">
        <v>120</v>
      </c>
      <c r="M19" s="49" t="s">
        <v>120</v>
      </c>
      <c r="N19" s="61" t="s">
        <v>120</v>
      </c>
      <c r="O19" s="54">
        <f t="shared" si="0"/>
        <v>5</v>
      </c>
    </row>
    <row r="20" spans="1:15">
      <c r="A20" s="48" t="s">
        <v>80</v>
      </c>
      <c r="B20" s="63">
        <v>14</v>
      </c>
      <c r="C20" s="49">
        <v>12</v>
      </c>
      <c r="D20" s="49">
        <v>17</v>
      </c>
      <c r="E20" s="49">
        <v>10</v>
      </c>
      <c r="F20" s="49">
        <v>20</v>
      </c>
      <c r="G20" s="49">
        <v>8</v>
      </c>
      <c r="H20" s="49">
        <v>9</v>
      </c>
      <c r="I20" s="49">
        <v>51</v>
      </c>
      <c r="J20" s="49">
        <v>10</v>
      </c>
      <c r="K20" s="49">
        <v>15</v>
      </c>
      <c r="L20" s="49">
        <v>62</v>
      </c>
      <c r="M20" s="49">
        <v>12</v>
      </c>
      <c r="N20" s="61">
        <v>105</v>
      </c>
      <c r="O20" s="54">
        <f t="shared" si="0"/>
        <v>345</v>
      </c>
    </row>
    <row r="21" spans="1:15">
      <c r="A21" s="48" t="s">
        <v>81</v>
      </c>
      <c r="B21" s="63" t="s">
        <v>120</v>
      </c>
      <c r="C21" s="49">
        <v>1</v>
      </c>
      <c r="D21" s="49">
        <v>3</v>
      </c>
      <c r="E21" s="49">
        <v>1</v>
      </c>
      <c r="F21" s="49">
        <v>3</v>
      </c>
      <c r="G21" s="49" t="s">
        <v>120</v>
      </c>
      <c r="H21" s="49">
        <v>2</v>
      </c>
      <c r="I21" s="49" t="s">
        <v>120</v>
      </c>
      <c r="J21" s="49" t="s">
        <v>120</v>
      </c>
      <c r="K21" s="49">
        <v>5</v>
      </c>
      <c r="L21" s="49">
        <v>9</v>
      </c>
      <c r="M21" s="49">
        <v>4</v>
      </c>
      <c r="N21" s="61">
        <v>4</v>
      </c>
      <c r="O21" s="54">
        <f t="shared" si="0"/>
        <v>32</v>
      </c>
    </row>
    <row r="22" spans="1:15">
      <c r="A22" s="48" t="s">
        <v>82</v>
      </c>
      <c r="B22" s="63">
        <v>1</v>
      </c>
      <c r="C22" s="49">
        <v>6</v>
      </c>
      <c r="D22" s="49">
        <v>5</v>
      </c>
      <c r="E22" s="49">
        <v>75</v>
      </c>
      <c r="F22" s="49">
        <v>43</v>
      </c>
      <c r="G22" s="49">
        <v>44</v>
      </c>
      <c r="H22" s="49">
        <v>15</v>
      </c>
      <c r="I22" s="49">
        <v>5</v>
      </c>
      <c r="J22" s="49">
        <v>5</v>
      </c>
      <c r="K22" s="49">
        <v>71</v>
      </c>
      <c r="L22" s="49">
        <v>10</v>
      </c>
      <c r="M22" s="49">
        <v>350</v>
      </c>
      <c r="N22" s="61">
        <v>9</v>
      </c>
      <c r="O22" s="54">
        <f t="shared" si="0"/>
        <v>639</v>
      </c>
    </row>
    <row r="23" spans="1:15">
      <c r="A23" s="48" t="s">
        <v>83</v>
      </c>
      <c r="B23" s="63" t="s">
        <v>120</v>
      </c>
      <c r="C23" s="49" t="s">
        <v>120</v>
      </c>
      <c r="D23" s="49" t="s">
        <v>120</v>
      </c>
      <c r="E23" s="49">
        <v>2</v>
      </c>
      <c r="F23" s="49" t="s">
        <v>120</v>
      </c>
      <c r="G23" s="49" t="s">
        <v>120</v>
      </c>
      <c r="H23" s="49">
        <v>1</v>
      </c>
      <c r="I23" s="49">
        <v>7</v>
      </c>
      <c r="J23" s="49">
        <v>1</v>
      </c>
      <c r="K23" s="49">
        <v>1</v>
      </c>
      <c r="L23" s="49">
        <v>10</v>
      </c>
      <c r="M23" s="49">
        <v>1</v>
      </c>
      <c r="N23" s="61">
        <v>7</v>
      </c>
      <c r="O23" s="54">
        <f t="shared" si="0"/>
        <v>30</v>
      </c>
    </row>
    <row r="24" spans="1:15">
      <c r="A24" s="48" t="s">
        <v>84</v>
      </c>
      <c r="B24" s="63">
        <v>2</v>
      </c>
      <c r="C24" s="49" t="s">
        <v>120</v>
      </c>
      <c r="D24" s="49">
        <v>1</v>
      </c>
      <c r="E24" s="49">
        <v>2</v>
      </c>
      <c r="F24" s="49">
        <v>4</v>
      </c>
      <c r="G24" s="49">
        <v>1</v>
      </c>
      <c r="H24" s="49" t="s">
        <v>120</v>
      </c>
      <c r="I24" s="49" t="s">
        <v>120</v>
      </c>
      <c r="J24" s="49" t="s">
        <v>120</v>
      </c>
      <c r="K24" s="49" t="s">
        <v>120</v>
      </c>
      <c r="L24" s="49" t="s">
        <v>120</v>
      </c>
      <c r="M24" s="49">
        <v>2</v>
      </c>
      <c r="N24" s="61">
        <v>3</v>
      </c>
      <c r="O24" s="54">
        <f t="shared" si="0"/>
        <v>15</v>
      </c>
    </row>
    <row r="25" spans="1:15">
      <c r="A25" s="48" t="s">
        <v>85</v>
      </c>
      <c r="B25" s="63" t="s">
        <v>120</v>
      </c>
      <c r="C25" s="49" t="s">
        <v>120</v>
      </c>
      <c r="D25" s="49">
        <v>2</v>
      </c>
      <c r="E25" s="49" t="s">
        <v>120</v>
      </c>
      <c r="F25" s="49">
        <v>1</v>
      </c>
      <c r="G25" s="49">
        <v>1</v>
      </c>
      <c r="H25" s="49" t="s">
        <v>120</v>
      </c>
      <c r="I25" s="49" t="s">
        <v>120</v>
      </c>
      <c r="J25" s="49" t="s">
        <v>120</v>
      </c>
      <c r="K25" s="49">
        <v>2</v>
      </c>
      <c r="L25" s="49">
        <v>2</v>
      </c>
      <c r="M25" s="49" t="s">
        <v>120</v>
      </c>
      <c r="N25" s="61">
        <v>2</v>
      </c>
      <c r="O25" s="54">
        <f t="shared" si="0"/>
        <v>10</v>
      </c>
    </row>
    <row r="26" spans="1:15">
      <c r="A26" s="48" t="s">
        <v>86</v>
      </c>
      <c r="B26" s="63" t="s">
        <v>120</v>
      </c>
      <c r="C26" s="49" t="s">
        <v>120</v>
      </c>
      <c r="D26" s="49" t="s">
        <v>120</v>
      </c>
      <c r="E26" s="49" t="s">
        <v>120</v>
      </c>
      <c r="F26" s="49">
        <v>3</v>
      </c>
      <c r="G26" s="49" t="s">
        <v>120</v>
      </c>
      <c r="H26" s="49" t="s">
        <v>120</v>
      </c>
      <c r="I26" s="49">
        <v>1</v>
      </c>
      <c r="J26" s="49">
        <v>1</v>
      </c>
      <c r="K26" s="49">
        <v>6</v>
      </c>
      <c r="L26" s="49">
        <v>2</v>
      </c>
      <c r="M26" s="49">
        <v>2</v>
      </c>
      <c r="N26" s="61">
        <v>1</v>
      </c>
      <c r="O26" s="54">
        <f t="shared" si="0"/>
        <v>16</v>
      </c>
    </row>
    <row r="27" spans="1:15">
      <c r="A27" s="48" t="s">
        <v>87</v>
      </c>
      <c r="B27" s="63" t="s">
        <v>120</v>
      </c>
      <c r="C27" s="49" t="s">
        <v>120</v>
      </c>
      <c r="D27" s="49" t="s">
        <v>120</v>
      </c>
      <c r="E27" s="49" t="s">
        <v>120</v>
      </c>
      <c r="F27" s="49" t="s">
        <v>120</v>
      </c>
      <c r="G27" s="49" t="s">
        <v>120</v>
      </c>
      <c r="H27" s="49" t="s">
        <v>120</v>
      </c>
      <c r="I27" s="49" t="s">
        <v>120</v>
      </c>
      <c r="J27" s="49" t="s">
        <v>120</v>
      </c>
      <c r="K27" s="49" t="s">
        <v>120</v>
      </c>
      <c r="L27" s="49">
        <v>1</v>
      </c>
      <c r="M27" s="49" t="s">
        <v>120</v>
      </c>
      <c r="N27" s="61" t="s">
        <v>120</v>
      </c>
      <c r="O27" s="54">
        <f t="shared" si="0"/>
        <v>1</v>
      </c>
    </row>
    <row r="28" spans="1:15">
      <c r="A28" s="48" t="s">
        <v>88</v>
      </c>
      <c r="B28" s="63" t="s">
        <v>120</v>
      </c>
      <c r="C28" s="49" t="s">
        <v>120</v>
      </c>
      <c r="D28" s="49">
        <v>1</v>
      </c>
      <c r="E28" s="49">
        <v>2</v>
      </c>
      <c r="F28" s="49">
        <v>1</v>
      </c>
      <c r="G28" s="49" t="s">
        <v>120</v>
      </c>
      <c r="H28" s="49" t="s">
        <v>120</v>
      </c>
      <c r="I28" s="49">
        <v>2</v>
      </c>
      <c r="J28" s="49">
        <v>1</v>
      </c>
      <c r="K28" s="49" t="s">
        <v>120</v>
      </c>
      <c r="L28" s="49">
        <v>5</v>
      </c>
      <c r="M28" s="49">
        <v>2</v>
      </c>
      <c r="N28" s="61">
        <v>2</v>
      </c>
      <c r="O28" s="54">
        <f t="shared" si="0"/>
        <v>16</v>
      </c>
    </row>
    <row r="29" spans="1:15">
      <c r="A29" s="48" t="s">
        <v>89</v>
      </c>
      <c r="B29" s="63">
        <v>1</v>
      </c>
      <c r="C29" s="49">
        <v>2</v>
      </c>
      <c r="D29" s="49" t="s">
        <v>120</v>
      </c>
      <c r="E29" s="49">
        <v>5</v>
      </c>
      <c r="F29" s="49">
        <v>3</v>
      </c>
      <c r="G29" s="49">
        <v>1</v>
      </c>
      <c r="H29" s="49" t="s">
        <v>120</v>
      </c>
      <c r="I29" s="49">
        <v>1</v>
      </c>
      <c r="J29" s="49" t="s">
        <v>120</v>
      </c>
      <c r="K29" s="49">
        <v>4</v>
      </c>
      <c r="L29" s="49">
        <v>3</v>
      </c>
      <c r="M29" s="49">
        <v>4</v>
      </c>
      <c r="N29" s="61">
        <v>5</v>
      </c>
      <c r="O29" s="54">
        <f t="shared" si="0"/>
        <v>29</v>
      </c>
    </row>
    <row r="30" spans="1:15">
      <c r="A30" s="48" t="s">
        <v>90</v>
      </c>
      <c r="B30" s="63">
        <v>104</v>
      </c>
      <c r="C30" s="49">
        <v>126</v>
      </c>
      <c r="D30" s="49">
        <v>251</v>
      </c>
      <c r="E30" s="49">
        <v>264</v>
      </c>
      <c r="F30" s="49">
        <v>1266</v>
      </c>
      <c r="G30" s="49">
        <v>208</v>
      </c>
      <c r="H30" s="49">
        <v>106</v>
      </c>
      <c r="I30" s="49">
        <v>444</v>
      </c>
      <c r="J30" s="49">
        <v>86</v>
      </c>
      <c r="K30" s="49">
        <v>695</v>
      </c>
      <c r="L30" s="49">
        <v>774</v>
      </c>
      <c r="M30" s="49">
        <v>661</v>
      </c>
      <c r="N30" s="61">
        <v>1344</v>
      </c>
      <c r="O30" s="54">
        <f>SUM(B30:N30)</f>
        <v>6329</v>
      </c>
    </row>
    <row r="31" spans="1:15">
      <c r="A31" s="48" t="s">
        <v>91</v>
      </c>
      <c r="B31" s="63" t="s">
        <v>120</v>
      </c>
      <c r="C31" s="49">
        <v>1</v>
      </c>
      <c r="D31" s="49" t="s">
        <v>120</v>
      </c>
      <c r="E31" s="49">
        <v>1</v>
      </c>
      <c r="F31" s="49">
        <v>2</v>
      </c>
      <c r="G31" s="49">
        <v>1</v>
      </c>
      <c r="H31" s="49" t="s">
        <v>120</v>
      </c>
      <c r="I31" s="49" t="s">
        <v>120</v>
      </c>
      <c r="J31" s="49" t="s">
        <v>120</v>
      </c>
      <c r="K31" s="49" t="s">
        <v>120</v>
      </c>
      <c r="L31" s="49">
        <v>2</v>
      </c>
      <c r="M31" s="49" t="s">
        <v>120</v>
      </c>
      <c r="N31" s="61">
        <v>1</v>
      </c>
      <c r="O31" s="54">
        <f t="shared" ref="O31:O55" si="1">SUM(B31:N31)</f>
        <v>8</v>
      </c>
    </row>
    <row r="32" spans="1:15">
      <c r="A32" s="48" t="s">
        <v>92</v>
      </c>
      <c r="B32" s="63" t="s">
        <v>120</v>
      </c>
      <c r="C32" s="49" t="s">
        <v>120</v>
      </c>
      <c r="D32" s="49" t="s">
        <v>120</v>
      </c>
      <c r="E32" s="49" t="s">
        <v>120</v>
      </c>
      <c r="F32" s="49" t="s">
        <v>120</v>
      </c>
      <c r="G32" s="49" t="s">
        <v>120</v>
      </c>
      <c r="H32" s="49" t="s">
        <v>120</v>
      </c>
      <c r="I32" s="49" t="s">
        <v>120</v>
      </c>
      <c r="J32" s="49" t="s">
        <v>120</v>
      </c>
      <c r="K32" s="49">
        <v>1</v>
      </c>
      <c r="L32" s="49" t="s">
        <v>120</v>
      </c>
      <c r="M32" s="49">
        <v>1</v>
      </c>
      <c r="N32" s="61" t="s">
        <v>120</v>
      </c>
      <c r="O32" s="54">
        <f t="shared" si="1"/>
        <v>2</v>
      </c>
    </row>
    <row r="33" spans="1:15">
      <c r="A33" s="48" t="s">
        <v>93</v>
      </c>
      <c r="B33" s="63" t="s">
        <v>120</v>
      </c>
      <c r="C33" s="49">
        <v>2</v>
      </c>
      <c r="D33" s="49" t="s">
        <v>120</v>
      </c>
      <c r="E33" s="49">
        <v>1</v>
      </c>
      <c r="F33" s="49">
        <v>4</v>
      </c>
      <c r="G33" s="49" t="s">
        <v>120</v>
      </c>
      <c r="H33" s="49" t="s">
        <v>120</v>
      </c>
      <c r="I33" s="49">
        <v>1</v>
      </c>
      <c r="J33" s="49" t="s">
        <v>120</v>
      </c>
      <c r="K33" s="49">
        <v>1</v>
      </c>
      <c r="L33" s="49">
        <v>3</v>
      </c>
      <c r="M33" s="49">
        <v>1</v>
      </c>
      <c r="N33" s="61">
        <v>2</v>
      </c>
      <c r="O33" s="54">
        <f t="shared" si="1"/>
        <v>15</v>
      </c>
    </row>
    <row r="34" spans="1:15">
      <c r="A34" s="48" t="s">
        <v>94</v>
      </c>
      <c r="B34" s="63" t="s">
        <v>120</v>
      </c>
      <c r="C34" s="49">
        <v>2</v>
      </c>
      <c r="D34" s="49" t="s">
        <v>120</v>
      </c>
      <c r="E34" s="49">
        <v>1</v>
      </c>
      <c r="F34" s="49" t="s">
        <v>120</v>
      </c>
      <c r="G34" s="49" t="s">
        <v>120</v>
      </c>
      <c r="H34" s="49" t="s">
        <v>120</v>
      </c>
      <c r="I34" s="49" t="s">
        <v>120</v>
      </c>
      <c r="J34" s="49" t="s">
        <v>120</v>
      </c>
      <c r="K34" s="49">
        <v>3</v>
      </c>
      <c r="L34" s="49">
        <v>1</v>
      </c>
      <c r="M34" s="49" t="s">
        <v>120</v>
      </c>
      <c r="N34" s="61" t="s">
        <v>120</v>
      </c>
      <c r="O34" s="54">
        <f t="shared" si="1"/>
        <v>7</v>
      </c>
    </row>
    <row r="35" spans="1:15">
      <c r="A35" s="48" t="s">
        <v>95</v>
      </c>
      <c r="B35" s="63" t="s">
        <v>120</v>
      </c>
      <c r="C35" s="49">
        <v>2</v>
      </c>
      <c r="D35" s="49" t="s">
        <v>120</v>
      </c>
      <c r="E35" s="49" t="s">
        <v>120</v>
      </c>
      <c r="F35" s="49">
        <v>2</v>
      </c>
      <c r="G35" s="49">
        <v>5</v>
      </c>
      <c r="H35" s="49">
        <v>13</v>
      </c>
      <c r="I35" s="49" t="s">
        <v>120</v>
      </c>
      <c r="J35" s="49">
        <v>1</v>
      </c>
      <c r="K35" s="49">
        <v>7</v>
      </c>
      <c r="L35" s="49">
        <v>2</v>
      </c>
      <c r="M35" s="49">
        <v>3</v>
      </c>
      <c r="N35" s="61">
        <v>2</v>
      </c>
      <c r="O35" s="54">
        <f t="shared" si="1"/>
        <v>37</v>
      </c>
    </row>
    <row r="36" spans="1:15">
      <c r="A36" s="48" t="s">
        <v>96</v>
      </c>
      <c r="B36" s="63" t="s">
        <v>120</v>
      </c>
      <c r="C36" s="49" t="s">
        <v>120</v>
      </c>
      <c r="D36" s="49" t="s">
        <v>120</v>
      </c>
      <c r="E36" s="49" t="s">
        <v>120</v>
      </c>
      <c r="F36" s="49" t="s">
        <v>120</v>
      </c>
      <c r="G36" s="49" t="s">
        <v>120</v>
      </c>
      <c r="H36" s="49" t="s">
        <v>120</v>
      </c>
      <c r="I36" s="49" t="s">
        <v>120</v>
      </c>
      <c r="J36" s="49" t="s">
        <v>120</v>
      </c>
      <c r="K36" s="49" t="s">
        <v>120</v>
      </c>
      <c r="L36" s="49" t="s">
        <v>120</v>
      </c>
      <c r="M36" s="49">
        <v>1</v>
      </c>
      <c r="N36" s="61" t="s">
        <v>120</v>
      </c>
      <c r="O36" s="54">
        <f t="shared" si="1"/>
        <v>1</v>
      </c>
    </row>
    <row r="37" spans="1:15">
      <c r="A37" s="48" t="s">
        <v>97</v>
      </c>
      <c r="B37" s="63" t="s">
        <v>120</v>
      </c>
      <c r="C37" s="49" t="s">
        <v>120</v>
      </c>
      <c r="D37" s="49" t="s">
        <v>120</v>
      </c>
      <c r="E37" s="49">
        <v>1</v>
      </c>
      <c r="F37" s="49">
        <v>2</v>
      </c>
      <c r="G37" s="49" t="s">
        <v>120</v>
      </c>
      <c r="H37" s="49" t="s">
        <v>120</v>
      </c>
      <c r="I37" s="49">
        <v>1</v>
      </c>
      <c r="J37" s="49" t="s">
        <v>120</v>
      </c>
      <c r="K37" s="49">
        <v>1</v>
      </c>
      <c r="L37" s="49" t="s">
        <v>120</v>
      </c>
      <c r="M37" s="49">
        <v>1</v>
      </c>
      <c r="N37" s="61">
        <v>1</v>
      </c>
      <c r="O37" s="54">
        <f t="shared" si="1"/>
        <v>7</v>
      </c>
    </row>
    <row r="38" spans="1:15">
      <c r="A38" s="48" t="s">
        <v>98</v>
      </c>
      <c r="B38" s="63" t="s">
        <v>120</v>
      </c>
      <c r="C38" s="49">
        <v>1</v>
      </c>
      <c r="D38" s="49">
        <v>2</v>
      </c>
      <c r="E38" s="49">
        <v>1</v>
      </c>
      <c r="F38" s="49">
        <v>1</v>
      </c>
      <c r="G38" s="49">
        <v>1</v>
      </c>
      <c r="H38" s="49" t="s">
        <v>120</v>
      </c>
      <c r="I38" s="49" t="s">
        <v>120</v>
      </c>
      <c r="J38" s="49" t="s">
        <v>120</v>
      </c>
      <c r="K38" s="49">
        <v>1</v>
      </c>
      <c r="L38" s="49" t="s">
        <v>120</v>
      </c>
      <c r="M38" s="49" t="s">
        <v>120</v>
      </c>
      <c r="N38" s="61">
        <v>1</v>
      </c>
      <c r="O38" s="54">
        <f t="shared" si="1"/>
        <v>8</v>
      </c>
    </row>
    <row r="39" spans="1:15">
      <c r="A39" s="48" t="s">
        <v>99</v>
      </c>
      <c r="B39" s="63" t="s">
        <v>120</v>
      </c>
      <c r="C39" s="49" t="s">
        <v>120</v>
      </c>
      <c r="D39" s="49" t="s">
        <v>120</v>
      </c>
      <c r="E39" s="49" t="s">
        <v>120</v>
      </c>
      <c r="F39" s="49" t="s">
        <v>120</v>
      </c>
      <c r="G39" s="49" t="s">
        <v>120</v>
      </c>
      <c r="H39" s="49" t="s">
        <v>120</v>
      </c>
      <c r="I39" s="49">
        <v>1</v>
      </c>
      <c r="J39" s="49" t="s">
        <v>120</v>
      </c>
      <c r="K39" s="49">
        <v>1</v>
      </c>
      <c r="L39" s="49">
        <v>1</v>
      </c>
      <c r="M39" s="49">
        <v>1</v>
      </c>
      <c r="N39" s="61" t="s">
        <v>120</v>
      </c>
      <c r="O39" s="54">
        <f t="shared" si="1"/>
        <v>4</v>
      </c>
    </row>
    <row r="40" spans="1:15">
      <c r="A40" s="48" t="s">
        <v>100</v>
      </c>
      <c r="B40" s="63" t="s">
        <v>120</v>
      </c>
      <c r="C40" s="49">
        <v>1</v>
      </c>
      <c r="D40" s="49" t="s">
        <v>120</v>
      </c>
      <c r="E40" s="49">
        <v>1</v>
      </c>
      <c r="F40" s="49">
        <v>4</v>
      </c>
      <c r="G40" s="49">
        <v>2</v>
      </c>
      <c r="H40" s="49" t="s">
        <v>120</v>
      </c>
      <c r="I40" s="49">
        <v>3</v>
      </c>
      <c r="J40" s="49" t="s">
        <v>120</v>
      </c>
      <c r="K40" s="49">
        <v>4</v>
      </c>
      <c r="L40" s="49">
        <v>2</v>
      </c>
      <c r="M40" s="49">
        <v>4</v>
      </c>
      <c r="N40" s="61">
        <v>1</v>
      </c>
      <c r="O40" s="54">
        <f t="shared" si="1"/>
        <v>22</v>
      </c>
    </row>
    <row r="41" spans="1:15">
      <c r="A41" s="48" t="s">
        <v>101</v>
      </c>
      <c r="B41" s="63" t="s">
        <v>120</v>
      </c>
      <c r="C41" s="49" t="s">
        <v>120</v>
      </c>
      <c r="D41" s="49" t="s">
        <v>120</v>
      </c>
      <c r="E41" s="49">
        <v>3</v>
      </c>
      <c r="F41" s="49">
        <v>1</v>
      </c>
      <c r="G41" s="49">
        <v>1</v>
      </c>
      <c r="H41" s="49" t="s">
        <v>120</v>
      </c>
      <c r="I41" s="49">
        <v>1</v>
      </c>
      <c r="J41" s="49">
        <v>1</v>
      </c>
      <c r="K41" s="49">
        <v>1</v>
      </c>
      <c r="L41" s="49">
        <v>2</v>
      </c>
      <c r="M41" s="49">
        <v>4</v>
      </c>
      <c r="N41" s="61">
        <v>3</v>
      </c>
      <c r="O41" s="54">
        <f t="shared" si="1"/>
        <v>17</v>
      </c>
    </row>
    <row r="42" spans="1:15">
      <c r="A42" s="48" t="s">
        <v>102</v>
      </c>
      <c r="B42" s="63">
        <v>2</v>
      </c>
      <c r="C42" s="49">
        <v>4</v>
      </c>
      <c r="D42" s="49">
        <v>1</v>
      </c>
      <c r="E42" s="49">
        <v>40</v>
      </c>
      <c r="F42" s="49">
        <v>12</v>
      </c>
      <c r="G42" s="49">
        <v>5</v>
      </c>
      <c r="H42" s="49">
        <v>2</v>
      </c>
      <c r="I42" s="49">
        <v>4</v>
      </c>
      <c r="J42" s="49" t="s">
        <v>120</v>
      </c>
      <c r="K42" s="49">
        <v>7</v>
      </c>
      <c r="L42" s="49">
        <v>8</v>
      </c>
      <c r="M42" s="49">
        <v>9</v>
      </c>
      <c r="N42" s="61">
        <v>7</v>
      </c>
      <c r="O42" s="54">
        <f t="shared" si="1"/>
        <v>101</v>
      </c>
    </row>
    <row r="43" spans="1:15">
      <c r="A43" s="48" t="s">
        <v>103</v>
      </c>
      <c r="B43" s="63">
        <v>1</v>
      </c>
      <c r="C43" s="49" t="s">
        <v>120</v>
      </c>
      <c r="D43" s="49" t="s">
        <v>120</v>
      </c>
      <c r="E43" s="49">
        <v>3</v>
      </c>
      <c r="F43" s="49">
        <v>3</v>
      </c>
      <c r="G43" s="49">
        <v>1</v>
      </c>
      <c r="H43" s="49" t="s">
        <v>120</v>
      </c>
      <c r="I43" s="49">
        <v>1</v>
      </c>
      <c r="J43" s="49" t="s">
        <v>120</v>
      </c>
      <c r="K43" s="49" t="s">
        <v>120</v>
      </c>
      <c r="L43" s="49" t="s">
        <v>120</v>
      </c>
      <c r="M43" s="49">
        <v>4</v>
      </c>
      <c r="N43" s="61" t="s">
        <v>120</v>
      </c>
      <c r="O43" s="54">
        <f t="shared" si="1"/>
        <v>13</v>
      </c>
    </row>
    <row r="44" spans="1:15">
      <c r="A44" s="48" t="s">
        <v>104</v>
      </c>
      <c r="B44" s="63" t="s">
        <v>120</v>
      </c>
      <c r="C44" s="49" t="s">
        <v>120</v>
      </c>
      <c r="D44" s="49" t="s">
        <v>120</v>
      </c>
      <c r="E44" s="49">
        <v>2</v>
      </c>
      <c r="F44" s="49">
        <v>1</v>
      </c>
      <c r="G44" s="49">
        <v>1</v>
      </c>
      <c r="H44" s="49" t="s">
        <v>120</v>
      </c>
      <c r="I44" s="49" t="s">
        <v>120</v>
      </c>
      <c r="J44" s="49" t="s">
        <v>120</v>
      </c>
      <c r="K44" s="49">
        <v>1</v>
      </c>
      <c r="L44" s="49">
        <v>3</v>
      </c>
      <c r="M44" s="49">
        <v>4</v>
      </c>
      <c r="N44" s="61">
        <v>1</v>
      </c>
      <c r="O44" s="54">
        <f t="shared" si="1"/>
        <v>13</v>
      </c>
    </row>
    <row r="45" spans="1:15">
      <c r="A45" s="48" t="s">
        <v>105</v>
      </c>
      <c r="B45" s="63" t="s">
        <v>120</v>
      </c>
      <c r="C45" s="49">
        <v>1</v>
      </c>
      <c r="D45" s="49" t="s">
        <v>120</v>
      </c>
      <c r="E45" s="49" t="s">
        <v>120</v>
      </c>
      <c r="F45" s="49">
        <v>3</v>
      </c>
      <c r="G45" s="49">
        <v>1</v>
      </c>
      <c r="H45" s="49" t="s">
        <v>120</v>
      </c>
      <c r="I45" s="49">
        <v>1</v>
      </c>
      <c r="J45" s="49" t="s">
        <v>120</v>
      </c>
      <c r="K45" s="49" t="s">
        <v>120</v>
      </c>
      <c r="L45" s="49">
        <v>3</v>
      </c>
      <c r="M45" s="49" t="s">
        <v>120</v>
      </c>
      <c r="N45" s="61">
        <v>4</v>
      </c>
      <c r="O45" s="54">
        <f t="shared" si="1"/>
        <v>13</v>
      </c>
    </row>
    <row r="46" spans="1:15">
      <c r="A46" s="48" t="s">
        <v>106</v>
      </c>
      <c r="B46" s="63" t="s">
        <v>120</v>
      </c>
      <c r="C46" s="49" t="s">
        <v>120</v>
      </c>
      <c r="D46" s="49" t="s">
        <v>120</v>
      </c>
      <c r="E46" s="49" t="s">
        <v>120</v>
      </c>
      <c r="F46" s="49">
        <v>1</v>
      </c>
      <c r="G46" s="49">
        <v>2</v>
      </c>
      <c r="H46" s="49" t="s">
        <v>120</v>
      </c>
      <c r="I46" s="49" t="s">
        <v>120</v>
      </c>
      <c r="J46" s="49" t="s">
        <v>120</v>
      </c>
      <c r="K46" s="49">
        <v>1</v>
      </c>
      <c r="L46" s="49">
        <v>2</v>
      </c>
      <c r="M46" s="49">
        <v>1</v>
      </c>
      <c r="N46" s="61" t="s">
        <v>120</v>
      </c>
      <c r="O46" s="54">
        <f t="shared" si="1"/>
        <v>7</v>
      </c>
    </row>
    <row r="47" spans="1:15">
      <c r="A47" s="48" t="s">
        <v>107</v>
      </c>
      <c r="B47" s="63">
        <v>6</v>
      </c>
      <c r="C47" s="49">
        <v>4</v>
      </c>
      <c r="D47" s="49" t="s">
        <v>120</v>
      </c>
      <c r="E47" s="49" t="s">
        <v>120</v>
      </c>
      <c r="F47" s="49" t="s">
        <v>120</v>
      </c>
      <c r="G47" s="49">
        <v>1</v>
      </c>
      <c r="H47" s="49">
        <v>1</v>
      </c>
      <c r="I47" s="49">
        <v>9</v>
      </c>
      <c r="J47" s="49">
        <v>1</v>
      </c>
      <c r="K47" s="49">
        <v>3</v>
      </c>
      <c r="L47" s="49">
        <v>2</v>
      </c>
      <c r="M47" s="49">
        <v>3</v>
      </c>
      <c r="N47" s="61">
        <v>3</v>
      </c>
      <c r="O47" s="54">
        <f t="shared" si="1"/>
        <v>33</v>
      </c>
    </row>
    <row r="48" spans="1:15">
      <c r="A48" s="48" t="s">
        <v>108</v>
      </c>
      <c r="B48" s="63">
        <v>1</v>
      </c>
      <c r="C48" s="49">
        <v>5</v>
      </c>
      <c r="D48" s="49">
        <v>2</v>
      </c>
      <c r="E48" s="49">
        <v>5</v>
      </c>
      <c r="F48" s="49">
        <v>6</v>
      </c>
      <c r="G48" s="49">
        <v>4</v>
      </c>
      <c r="H48" s="49">
        <v>2</v>
      </c>
      <c r="I48" s="49">
        <v>9</v>
      </c>
      <c r="J48" s="49">
        <v>2</v>
      </c>
      <c r="K48" s="49">
        <v>11</v>
      </c>
      <c r="L48" s="49">
        <v>11</v>
      </c>
      <c r="M48" s="49">
        <v>13</v>
      </c>
      <c r="N48" s="61">
        <v>6</v>
      </c>
      <c r="O48" s="54">
        <f t="shared" si="1"/>
        <v>77</v>
      </c>
    </row>
    <row r="49" spans="1:15">
      <c r="A49" s="48" t="s">
        <v>109</v>
      </c>
      <c r="B49" s="63" t="s">
        <v>120</v>
      </c>
      <c r="C49" s="49">
        <v>1</v>
      </c>
      <c r="D49" s="49" t="s">
        <v>120</v>
      </c>
      <c r="E49" s="49">
        <v>2</v>
      </c>
      <c r="F49" s="49" t="s">
        <v>120</v>
      </c>
      <c r="G49" s="49" t="s">
        <v>120</v>
      </c>
      <c r="H49" s="49" t="s">
        <v>120</v>
      </c>
      <c r="I49" s="49">
        <v>1</v>
      </c>
      <c r="J49" s="49">
        <v>1</v>
      </c>
      <c r="K49" s="49">
        <v>4</v>
      </c>
      <c r="L49" s="49">
        <v>1</v>
      </c>
      <c r="M49" s="49">
        <v>4</v>
      </c>
      <c r="N49" s="61" t="s">
        <v>120</v>
      </c>
      <c r="O49" s="54">
        <f t="shared" si="1"/>
        <v>14</v>
      </c>
    </row>
    <row r="50" spans="1:15">
      <c r="A50" s="48" t="s">
        <v>110</v>
      </c>
      <c r="B50" s="63" t="s">
        <v>120</v>
      </c>
      <c r="C50" s="49" t="s">
        <v>120</v>
      </c>
      <c r="D50" s="49" t="s">
        <v>120</v>
      </c>
      <c r="E50" s="49">
        <v>1</v>
      </c>
      <c r="F50" s="49">
        <v>4</v>
      </c>
      <c r="G50" s="49">
        <v>1</v>
      </c>
      <c r="H50" s="49" t="s">
        <v>120</v>
      </c>
      <c r="I50" s="49" t="s">
        <v>120</v>
      </c>
      <c r="J50" s="49" t="s">
        <v>120</v>
      </c>
      <c r="K50" s="49">
        <v>1</v>
      </c>
      <c r="L50" s="49">
        <v>1</v>
      </c>
      <c r="M50" s="49" t="s">
        <v>120</v>
      </c>
      <c r="N50" s="61">
        <v>4</v>
      </c>
      <c r="O50" s="54">
        <f t="shared" si="1"/>
        <v>12</v>
      </c>
    </row>
    <row r="51" spans="1:15">
      <c r="A51" s="48" t="s">
        <v>111</v>
      </c>
      <c r="B51" s="63" t="s">
        <v>120</v>
      </c>
      <c r="C51" s="49">
        <v>1</v>
      </c>
      <c r="D51" s="49">
        <v>1</v>
      </c>
      <c r="E51" s="49">
        <v>3</v>
      </c>
      <c r="F51" s="49" t="s">
        <v>120</v>
      </c>
      <c r="G51" s="49">
        <v>3</v>
      </c>
      <c r="H51" s="49" t="s">
        <v>120</v>
      </c>
      <c r="I51" s="49" t="s">
        <v>120</v>
      </c>
      <c r="J51" s="49" t="s">
        <v>120</v>
      </c>
      <c r="K51" s="49" t="s">
        <v>120</v>
      </c>
      <c r="L51" s="49">
        <v>3</v>
      </c>
      <c r="M51" s="49">
        <v>1</v>
      </c>
      <c r="N51" s="61">
        <v>1</v>
      </c>
      <c r="O51" s="54">
        <f t="shared" si="1"/>
        <v>13</v>
      </c>
    </row>
    <row r="52" spans="1:15">
      <c r="A52" s="48" t="s">
        <v>112</v>
      </c>
      <c r="B52" s="63" t="s">
        <v>120</v>
      </c>
      <c r="C52" s="49" t="s">
        <v>120</v>
      </c>
      <c r="D52" s="49" t="s">
        <v>120</v>
      </c>
      <c r="E52" s="49">
        <v>1</v>
      </c>
      <c r="F52" s="49">
        <v>3</v>
      </c>
      <c r="G52" s="49" t="s">
        <v>120</v>
      </c>
      <c r="H52" s="49">
        <v>1</v>
      </c>
      <c r="I52" s="49" t="s">
        <v>120</v>
      </c>
      <c r="J52" s="49" t="s">
        <v>120</v>
      </c>
      <c r="K52" s="49" t="s">
        <v>120</v>
      </c>
      <c r="L52" s="49">
        <v>2</v>
      </c>
      <c r="M52" s="49">
        <v>2</v>
      </c>
      <c r="N52" s="61">
        <v>3</v>
      </c>
      <c r="O52" s="54">
        <f t="shared" si="1"/>
        <v>12</v>
      </c>
    </row>
    <row r="53" spans="1:15">
      <c r="A53" s="48" t="s">
        <v>113</v>
      </c>
      <c r="B53" s="63" t="s">
        <v>120</v>
      </c>
      <c r="C53" s="49">
        <v>2</v>
      </c>
      <c r="D53" s="49" t="s">
        <v>120</v>
      </c>
      <c r="E53" s="49">
        <v>1</v>
      </c>
      <c r="F53" s="49">
        <v>1</v>
      </c>
      <c r="G53" s="49" t="s">
        <v>120</v>
      </c>
      <c r="H53" s="49" t="s">
        <v>120</v>
      </c>
      <c r="I53" s="49" t="s">
        <v>120</v>
      </c>
      <c r="J53" s="49">
        <v>1</v>
      </c>
      <c r="K53" s="49" t="s">
        <v>120</v>
      </c>
      <c r="L53" s="49">
        <v>2</v>
      </c>
      <c r="M53" s="49">
        <v>1</v>
      </c>
      <c r="N53" s="61" t="s">
        <v>120</v>
      </c>
      <c r="O53" s="54">
        <f t="shared" si="1"/>
        <v>8</v>
      </c>
    </row>
    <row r="54" spans="1:15">
      <c r="A54" s="48" t="s">
        <v>114</v>
      </c>
      <c r="B54" s="63" t="s">
        <v>120</v>
      </c>
      <c r="C54" s="49" t="s">
        <v>120</v>
      </c>
      <c r="D54" s="49" t="s">
        <v>120</v>
      </c>
      <c r="E54" s="49">
        <v>3</v>
      </c>
      <c r="F54" s="49">
        <v>1</v>
      </c>
      <c r="G54" s="49" t="s">
        <v>120</v>
      </c>
      <c r="H54" s="49" t="s">
        <v>120</v>
      </c>
      <c r="I54" s="49">
        <v>2</v>
      </c>
      <c r="J54" s="49" t="s">
        <v>120</v>
      </c>
      <c r="K54" s="49" t="s">
        <v>120</v>
      </c>
      <c r="L54" s="49" t="s">
        <v>120</v>
      </c>
      <c r="M54" s="49" t="s">
        <v>120</v>
      </c>
      <c r="N54" s="61" t="s">
        <v>120</v>
      </c>
      <c r="O54" s="54">
        <f t="shared" si="1"/>
        <v>6</v>
      </c>
    </row>
    <row r="55" spans="1:15" s="43" customFormat="1">
      <c r="A55" s="50" t="s">
        <v>133</v>
      </c>
      <c r="B55" s="63">
        <f>SUM(B6:B54)-B30</f>
        <v>39</v>
      </c>
      <c r="C55" s="49">
        <f t="shared" ref="C55:N55" si="2">SUM(C6:C54)-C30</f>
        <v>62</v>
      </c>
      <c r="D55" s="49">
        <f t="shared" si="2"/>
        <v>48</v>
      </c>
      <c r="E55" s="49">
        <f t="shared" si="2"/>
        <v>239</v>
      </c>
      <c r="F55" s="49">
        <f t="shared" si="2"/>
        <v>199</v>
      </c>
      <c r="G55" s="49">
        <f t="shared" si="2"/>
        <v>120</v>
      </c>
      <c r="H55" s="49">
        <f t="shared" si="2"/>
        <v>103</v>
      </c>
      <c r="I55" s="49">
        <f t="shared" si="2"/>
        <v>139</v>
      </c>
      <c r="J55" s="49">
        <f t="shared" si="2"/>
        <v>36</v>
      </c>
      <c r="K55" s="49">
        <f t="shared" si="2"/>
        <v>192</v>
      </c>
      <c r="L55" s="49">
        <f t="shared" si="2"/>
        <v>216</v>
      </c>
      <c r="M55" s="49">
        <f t="shared" si="2"/>
        <v>495</v>
      </c>
      <c r="N55" s="61">
        <f t="shared" si="2"/>
        <v>220</v>
      </c>
      <c r="O55" s="54">
        <f t="shared" si="1"/>
        <v>2108</v>
      </c>
    </row>
    <row r="56" spans="1:15" s="43" customFormat="1">
      <c r="A56" s="48"/>
      <c r="B56" s="6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61"/>
      <c r="O56" s="54"/>
    </row>
    <row r="57" spans="1:15">
      <c r="A57" s="48" t="s">
        <v>131</v>
      </c>
      <c r="B57" s="63">
        <v>16</v>
      </c>
      <c r="C57" s="49">
        <v>22</v>
      </c>
      <c r="D57" s="49">
        <v>107</v>
      </c>
      <c r="E57" s="49">
        <v>76</v>
      </c>
      <c r="F57" s="49">
        <v>237</v>
      </c>
      <c r="G57" s="49">
        <v>46</v>
      </c>
      <c r="H57" s="49">
        <v>29</v>
      </c>
      <c r="I57" s="49">
        <v>76</v>
      </c>
      <c r="J57" s="49">
        <v>28</v>
      </c>
      <c r="K57" s="49">
        <v>106</v>
      </c>
      <c r="L57" s="49">
        <v>184</v>
      </c>
      <c r="M57" s="49">
        <v>129</v>
      </c>
      <c r="N57" s="61">
        <v>163</v>
      </c>
      <c r="O57" s="54">
        <f>SUM(B57:N57)</f>
        <v>1219</v>
      </c>
    </row>
    <row r="58" spans="1:15" s="43" customFormat="1">
      <c r="A58" s="48"/>
      <c r="B58" s="63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61"/>
      <c r="O58" s="54"/>
    </row>
    <row r="59" spans="1:15" ht="15" customHeight="1" thickBot="1">
      <c r="A59" s="58" t="s">
        <v>132</v>
      </c>
      <c r="B59" s="64">
        <v>159</v>
      </c>
      <c r="C59" s="65">
        <v>210</v>
      </c>
      <c r="D59" s="65">
        <v>406</v>
      </c>
      <c r="E59" s="65">
        <v>579</v>
      </c>
      <c r="F59" s="65">
        <v>1702</v>
      </c>
      <c r="G59" s="65">
        <v>374</v>
      </c>
      <c r="H59" s="65">
        <v>238</v>
      </c>
      <c r="I59" s="65">
        <v>659</v>
      </c>
      <c r="J59" s="65">
        <v>150</v>
      </c>
      <c r="K59" s="65">
        <v>993</v>
      </c>
      <c r="L59" s="65">
        <v>1174</v>
      </c>
      <c r="M59" s="65">
        <v>1285</v>
      </c>
      <c r="N59" s="66">
        <v>1727</v>
      </c>
      <c r="O59" s="55">
        <f>SUM(B59:N59)</f>
        <v>9656</v>
      </c>
    </row>
    <row r="60" spans="1:15" ht="15.75" thickTop="1">
      <c r="A60" s="4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</sheetData>
  <mergeCells count="1">
    <mergeCell ref="B4:N4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table_123_1314</vt:lpstr>
      <vt:lpstr>table_124_1314</vt:lpstr>
      <vt:lpstr>table_125_1314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2015-03-30T14:03:57Z</dcterms:created>
  <dcterms:modified xsi:type="dcterms:W3CDTF">2015-04-07T18:58:50Z</dcterms:modified>
</cp:coreProperties>
</file>