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50" i="1"/>
  <c r="M50"/>
  <c r="N50"/>
  <c r="O50"/>
  <c r="P50"/>
  <c r="Q50"/>
  <c r="R50"/>
  <c r="K49"/>
  <c r="S49" s="1"/>
  <c r="S32"/>
  <c r="S33"/>
  <c r="S34"/>
  <c r="S35"/>
  <c r="S36"/>
  <c r="S37"/>
  <c r="S38"/>
  <c r="S39"/>
  <c r="S40"/>
  <c r="S41"/>
  <c r="S42"/>
  <c r="S43"/>
  <c r="S44"/>
  <c r="S45"/>
  <c r="S46"/>
  <c r="S47"/>
  <c r="S48"/>
  <c r="S31"/>
  <c r="S8"/>
  <c r="S9"/>
  <c r="S10"/>
  <c r="S11"/>
  <c r="S12"/>
  <c r="S13"/>
  <c r="S14"/>
  <c r="S15"/>
  <c r="S16"/>
  <c r="S17"/>
  <c r="S18"/>
  <c r="S19"/>
  <c r="L20"/>
  <c r="M20"/>
  <c r="N20"/>
  <c r="O20"/>
  <c r="P20"/>
  <c r="Q20"/>
  <c r="R20"/>
  <c r="K20"/>
  <c r="J20"/>
  <c r="H52"/>
  <c r="I52"/>
  <c r="C50"/>
  <c r="C52" s="1"/>
  <c r="D50"/>
  <c r="D52" s="1"/>
  <c r="E50"/>
  <c r="E52" s="1"/>
  <c r="F50"/>
  <c r="F52" s="1"/>
  <c r="G50"/>
  <c r="G52" s="1"/>
  <c r="H50"/>
  <c r="I50"/>
  <c r="B50"/>
  <c r="B52" s="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31"/>
  <c r="C20"/>
  <c r="D20"/>
  <c r="E20"/>
  <c r="F20"/>
  <c r="G20"/>
  <c r="H20"/>
  <c r="I20"/>
  <c r="B20"/>
  <c r="P52"/>
  <c r="L52"/>
  <c r="K50" l="1"/>
  <c r="K52" s="1"/>
  <c r="S50"/>
  <c r="S20"/>
  <c r="J50"/>
  <c r="J52" s="1"/>
  <c r="O52"/>
  <c r="N52"/>
  <c r="R52"/>
  <c r="M52"/>
  <c r="Q52"/>
  <c r="S52" l="1"/>
</calcChain>
</file>

<file path=xl/sharedStrings.xml><?xml version="1.0" encoding="utf-8"?>
<sst xmlns="http://schemas.openxmlformats.org/spreadsheetml/2006/main" count="185" uniqueCount="57">
  <si>
    <t>AVILA</t>
  </si>
  <si>
    <t>CMU GR/EXT</t>
  </si>
  <si>
    <t>COLUMBIA</t>
  </si>
  <si>
    <t>DRURY</t>
  </si>
  <si>
    <t>EVANGLE</t>
  </si>
  <si>
    <t>FONTBOONE</t>
  </si>
  <si>
    <t>HLG</t>
  </si>
  <si>
    <t>LINDENWOOD</t>
  </si>
  <si>
    <t>MARYVILLE</t>
  </si>
  <si>
    <t>MO BAP</t>
  </si>
  <si>
    <t>MO VAL</t>
  </si>
  <si>
    <t>PARK</t>
  </si>
  <si>
    <t>ROCKHURST</t>
  </si>
  <si>
    <t>SBU</t>
  </si>
  <si>
    <t>SLU</t>
  </si>
  <si>
    <t>STEPHENS</t>
  </si>
  <si>
    <t>WEBSTER</t>
  </si>
  <si>
    <t>WM WOODS</t>
  </si>
  <si>
    <t>WUSTL</t>
  </si>
  <si>
    <t>LINCOLN</t>
  </si>
  <si>
    <t>MO S&amp;T</t>
  </si>
  <si>
    <t>MO STATE</t>
  </si>
  <si>
    <t>MSSU</t>
  </si>
  <si>
    <t>MWSU</t>
  </si>
  <si>
    <t>NWMSU</t>
  </si>
  <si>
    <t>SEMO</t>
  </si>
  <si>
    <t>TRUMAN</t>
  </si>
  <si>
    <t>UCMO</t>
  </si>
  <si>
    <t>UMC</t>
  </si>
  <si>
    <t>UMKC</t>
  </si>
  <si>
    <t>UMSL</t>
  </si>
  <si>
    <t>subtotal</t>
  </si>
  <si>
    <t>WOMEN</t>
  </si>
  <si>
    <t>TOTAL</t>
  </si>
  <si>
    <t>Non-</t>
  </si>
  <si>
    <t>American</t>
  </si>
  <si>
    <t>Hawaiian/</t>
  </si>
  <si>
    <t>resident</t>
  </si>
  <si>
    <t>African</t>
  </si>
  <si>
    <t>Indian/Native</t>
  </si>
  <si>
    <t>Pacific</t>
  </si>
  <si>
    <t>Alien</t>
  </si>
  <si>
    <t>Alaskan</t>
  </si>
  <si>
    <t>Islander</t>
  </si>
  <si>
    <t>Asian</t>
  </si>
  <si>
    <t>Hispanic</t>
  </si>
  <si>
    <t>White</t>
  </si>
  <si>
    <t>Unknown</t>
  </si>
  <si>
    <t>STATE TOTAL</t>
  </si>
  <si>
    <t>TABLE 59</t>
  </si>
  <si>
    <t>TABLE 60</t>
  </si>
  <si>
    <t xml:space="preserve">TOTAL GRADUATE AND FIRST PROFESSIONAL HEADCOUNT ENROLLMENT AT PRIVATE NOT-FOR-PROFIT (INDEPENDENT) BACCALAUREATE AND HIGHER DEGREE-GRANTING INSTITUTIONS, </t>
  </si>
  <si>
    <t xml:space="preserve">NOTE:  Total enrollment counts may differ from those on other tables due to different cohorts being counted at time of reporting.  </t>
  </si>
  <si>
    <t>SOURCE:  IPEDS EF, Fall Enrollment</t>
  </si>
  <si>
    <t>TOTAL GRADUATE AND FIRST PROFESSIONAL HEADCOUNT ENROLLMENT AT PUBLIC BACCALAUREATE AND HIGHER DEGREE-SEEKING INSTITUTIONS, BY GENDER AND ETHNICITY, FALL 2013</t>
  </si>
  <si>
    <t>BY GENDER AND ETHNICITY, FALL 2013</t>
  </si>
  <si>
    <t>-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</si>
</sst>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8"/>
      <color theme="1"/>
      <name val="Times New Roman"/>
      <family val="1"/>
    </font>
    <font>
      <b/>
      <sz val="8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2" fontId="20" fillId="0" borderId="0"/>
    <xf numFmtId="43" fontId="22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</cellStyleXfs>
  <cellXfs count="43">
    <xf numFmtId="0" fontId="0" fillId="0" borderId="0" xfId="0"/>
    <xf numFmtId="2" fontId="21" fillId="0" borderId="0" xfId="41" applyNumberFormat="1" applyFont="1" applyFill="1" applyAlignment="1"/>
    <xf numFmtId="2" fontId="21" fillId="0" borderId="0" xfId="41" applyNumberFormat="1" applyFont="1" applyFill="1" applyAlignment="1"/>
    <xf numFmtId="0" fontId="19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left"/>
    </xf>
    <xf numFmtId="0" fontId="18" fillId="0" borderId="0" xfId="0" applyFont="1" applyBorder="1"/>
    <xf numFmtId="0" fontId="19" fillId="0" borderId="0" xfId="0" applyFont="1" applyBorder="1" applyAlignment="1">
      <alignment horizontal="left" vertical="top" wrapText="1"/>
    </xf>
    <xf numFmtId="3" fontId="19" fillId="0" borderId="10" xfId="0" applyNumberFormat="1" applyFont="1" applyBorder="1" applyAlignment="1">
      <alignment horizontal="right" vertical="top" wrapText="1" indent="1"/>
    </xf>
    <xf numFmtId="3" fontId="19" fillId="0" borderId="0" xfId="0" applyNumberFormat="1" applyFont="1" applyBorder="1" applyAlignment="1">
      <alignment horizontal="right" vertical="top" wrapText="1" indent="1"/>
    </xf>
    <xf numFmtId="2" fontId="21" fillId="0" borderId="0" xfId="41" applyNumberFormat="1" applyFont="1" applyBorder="1" applyAlignment="1" applyProtection="1">
      <protection locked="0"/>
    </xf>
    <xf numFmtId="0" fontId="18" fillId="0" borderId="11" xfId="0" applyFont="1" applyBorder="1"/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 vertical="top" wrapText="1" indent="1"/>
    </xf>
    <xf numFmtId="0" fontId="19" fillId="0" borderId="11" xfId="0" applyFont="1" applyBorder="1" applyAlignment="1">
      <alignment vertical="top" wrapText="1"/>
    </xf>
    <xf numFmtId="164" fontId="21" fillId="0" borderId="0" xfId="42" applyNumberFormat="1" applyFont="1" applyFill="1" applyBorder="1" applyAlignment="1">
      <alignment horizontal="center"/>
    </xf>
    <xf numFmtId="164" fontId="21" fillId="0" borderId="10" xfId="42" applyNumberFormat="1" applyFont="1" applyFill="1" applyBorder="1" applyAlignment="1"/>
    <xf numFmtId="164" fontId="21" fillId="0" borderId="10" xfId="42" applyNumberFormat="1" applyFont="1" applyFill="1" applyBorder="1" applyAlignment="1">
      <alignment horizontal="center"/>
    </xf>
    <xf numFmtId="164" fontId="21" fillId="0" borderId="0" xfId="42" applyNumberFormat="1" applyFont="1" applyFill="1" applyBorder="1" applyAlignment="1"/>
    <xf numFmtId="3" fontId="21" fillId="0" borderId="0" xfId="41" applyNumberFormat="1" applyFont="1" applyFill="1" applyAlignment="1"/>
    <xf numFmtId="2" fontId="20" fillId="0" borderId="0" xfId="41" applyFont="1" applyFill="1" applyAlignment="1"/>
    <xf numFmtId="0" fontId="19" fillId="0" borderId="0" xfId="0" applyFont="1" applyBorder="1" applyAlignment="1">
      <alignment vertical="top"/>
    </xf>
    <xf numFmtId="0" fontId="19" fillId="0" borderId="11" xfId="0" applyFont="1" applyBorder="1" applyAlignment="1">
      <alignment vertical="top"/>
    </xf>
    <xf numFmtId="0" fontId="23" fillId="0" borderId="11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2" fontId="21" fillId="0" borderId="0" xfId="41" applyNumberFormat="1" applyFont="1" applyFill="1" applyAlignment="1"/>
    <xf numFmtId="2" fontId="21" fillId="0" borderId="15" xfId="41" applyNumberFormat="1" applyFont="1" applyFill="1" applyBorder="1" applyAlignment="1"/>
    <xf numFmtId="2" fontId="21" fillId="0" borderId="0" xfId="41" applyNumberFormat="1" applyFont="1" applyFill="1" applyAlignment="1"/>
    <xf numFmtId="0" fontId="19" fillId="0" borderId="16" xfId="0" applyFont="1" applyBorder="1" applyAlignment="1">
      <alignment horizontal="left" vertical="top" wrapText="1" indent="1"/>
    </xf>
    <xf numFmtId="3" fontId="19" fillId="0" borderId="10" xfId="0" applyNumberFormat="1" applyFont="1" applyBorder="1" applyAlignment="1">
      <alignment horizontal="right"/>
    </xf>
    <xf numFmtId="3" fontId="19" fillId="0" borderId="0" xfId="0" applyNumberFormat="1" applyFont="1" applyAlignment="1">
      <alignment horizontal="right"/>
    </xf>
    <xf numFmtId="3" fontId="19" fillId="0" borderId="18" xfId="0" applyNumberFormat="1" applyFont="1" applyBorder="1" applyAlignment="1">
      <alignment horizontal="right"/>
    </xf>
    <xf numFmtId="3" fontId="24" fillId="0" borderId="11" xfId="0" applyNumberFormat="1" applyFont="1" applyBorder="1" applyAlignment="1">
      <alignment horizontal="right" indent="1"/>
    </xf>
    <xf numFmtId="3" fontId="19" fillId="0" borderId="0" xfId="0" applyNumberFormat="1" applyFont="1" applyAlignment="1">
      <alignment horizontal="right"/>
    </xf>
    <xf numFmtId="3" fontId="21" fillId="0" borderId="16" xfId="0" applyNumberFormat="1" applyFont="1" applyBorder="1" applyAlignment="1">
      <alignment vertical="top" wrapText="1"/>
    </xf>
    <xf numFmtId="3" fontId="21" fillId="0" borderId="17" xfId="0" applyNumberFormat="1" applyFont="1" applyBorder="1" applyAlignment="1">
      <alignment vertical="top" wrapText="1"/>
    </xf>
    <xf numFmtId="3" fontId="19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3" fontId="21" fillId="0" borderId="16" xfId="0" applyNumberFormat="1" applyFont="1" applyFill="1" applyBorder="1" applyAlignment="1">
      <alignment vertical="top" wrapText="1"/>
    </xf>
    <xf numFmtId="3" fontId="24" fillId="0" borderId="12" xfId="0" applyNumberFormat="1" applyFont="1" applyBorder="1" applyAlignment="1">
      <alignment horizontal="right" indent="1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0" xfId="0" applyFont="1" applyBorder="1" applyAlignment="1">
      <alignment horizontal="center"/>
    </xf>
  </cellXfs>
  <cellStyles count="180">
    <cellStyle name="20% - Accent1" xfId="18" builtinId="30" customBuiltin="1"/>
    <cellStyle name="20% - Accent1 10" xfId="130"/>
    <cellStyle name="20% - Accent1 11" xfId="142"/>
    <cellStyle name="20% - Accent1 2" xfId="55"/>
    <cellStyle name="20% - Accent1 3" xfId="62"/>
    <cellStyle name="20% - Accent1 4" xfId="61"/>
    <cellStyle name="20% - Accent1 5" xfId="65"/>
    <cellStyle name="20% - Accent1 6" xfId="78"/>
    <cellStyle name="20% - Accent1 7" xfId="91"/>
    <cellStyle name="20% - Accent1 8" xfId="104"/>
    <cellStyle name="20% - Accent1 9" xfId="117"/>
    <cellStyle name="20% - Accent2" xfId="22" builtinId="34" customBuiltin="1"/>
    <cellStyle name="20% - Accent2 10" xfId="159"/>
    <cellStyle name="20% - Accent2 11" xfId="169"/>
    <cellStyle name="20% - Accent2 2" xfId="59"/>
    <cellStyle name="20% - Accent2 3" xfId="72"/>
    <cellStyle name="20% - Accent2 4" xfId="85"/>
    <cellStyle name="20% - Accent2 5" xfId="98"/>
    <cellStyle name="20% - Accent2 6" xfId="111"/>
    <cellStyle name="20% - Accent2 7" xfId="124"/>
    <cellStyle name="20% - Accent2 8" xfId="137"/>
    <cellStyle name="20% - Accent2 9" xfId="149"/>
    <cellStyle name="20% - Accent3" xfId="26" builtinId="38" customBuiltin="1"/>
    <cellStyle name="20% - Accent3 10" xfId="131"/>
    <cellStyle name="20% - Accent3 11" xfId="143"/>
    <cellStyle name="20% - Accent3 2" xfId="63"/>
    <cellStyle name="20% - Accent3 3" xfId="57"/>
    <cellStyle name="20% - Accent3 4" xfId="54"/>
    <cellStyle name="20% - Accent3 5" xfId="66"/>
    <cellStyle name="20% - Accent3 6" xfId="79"/>
    <cellStyle name="20% - Accent3 7" xfId="92"/>
    <cellStyle name="20% - Accent3 8" xfId="105"/>
    <cellStyle name="20% - Accent3 9" xfId="118"/>
    <cellStyle name="20% - Accent4" xfId="30" builtinId="42" customBuiltin="1"/>
    <cellStyle name="20% - Accent4 10" xfId="164"/>
    <cellStyle name="20% - Accent4 11" xfId="173"/>
    <cellStyle name="20% - Accent4 2" xfId="67"/>
    <cellStyle name="20% - Accent4 3" xfId="80"/>
    <cellStyle name="20% - Accent4 4" xfId="93"/>
    <cellStyle name="20% - Accent4 5" xfId="106"/>
    <cellStyle name="20% - Accent4 6" xfId="119"/>
    <cellStyle name="20% - Accent4 7" xfId="132"/>
    <cellStyle name="20% - Accent4 8" xfId="144"/>
    <cellStyle name="20% - Accent4 9" xfId="154"/>
    <cellStyle name="20% - Accent5" xfId="34" builtinId="46" customBuiltin="1"/>
    <cellStyle name="20% - Accent5 10" xfId="167"/>
    <cellStyle name="20% - Accent5 11" xfId="175"/>
    <cellStyle name="20% - Accent5 2" xfId="70"/>
    <cellStyle name="20% - Accent5 3" xfId="83"/>
    <cellStyle name="20% - Accent5 4" xfId="96"/>
    <cellStyle name="20% - Accent5 5" xfId="109"/>
    <cellStyle name="20% - Accent5 6" xfId="122"/>
    <cellStyle name="20% - Accent5 7" xfId="135"/>
    <cellStyle name="20% - Accent5 8" xfId="147"/>
    <cellStyle name="20% - Accent5 9" xfId="157"/>
    <cellStyle name="20% - Accent6" xfId="38" builtinId="50" customBuiltin="1"/>
    <cellStyle name="20% - Accent6 10" xfId="170"/>
    <cellStyle name="20% - Accent6 11" xfId="177"/>
    <cellStyle name="20% - Accent6 2" xfId="74"/>
    <cellStyle name="20% - Accent6 3" xfId="87"/>
    <cellStyle name="20% - Accent6 4" xfId="100"/>
    <cellStyle name="20% - Accent6 5" xfId="113"/>
    <cellStyle name="20% - Accent6 6" xfId="126"/>
    <cellStyle name="20% - Accent6 7" xfId="138"/>
    <cellStyle name="20% - Accent6 8" xfId="150"/>
    <cellStyle name="20% - Accent6 9" xfId="160"/>
    <cellStyle name="40% - Accent1" xfId="19" builtinId="31" customBuiltin="1"/>
    <cellStyle name="40% - Accent1 10" xfId="152"/>
    <cellStyle name="40% - Accent1 11" xfId="162"/>
    <cellStyle name="40% - Accent1 2" xfId="56"/>
    <cellStyle name="40% - Accent1 3" xfId="58"/>
    <cellStyle name="40% - Accent1 4" xfId="76"/>
    <cellStyle name="40% - Accent1 5" xfId="89"/>
    <cellStyle name="40% - Accent1 6" xfId="102"/>
    <cellStyle name="40% - Accent1 7" xfId="115"/>
    <cellStyle name="40% - Accent1 8" xfId="128"/>
    <cellStyle name="40% - Accent1 9" xfId="140"/>
    <cellStyle name="40% - Accent2" xfId="23" builtinId="35" customBuiltin="1"/>
    <cellStyle name="40% - Accent2 10" xfId="156"/>
    <cellStyle name="40% - Accent2 11" xfId="166"/>
    <cellStyle name="40% - Accent2 2" xfId="60"/>
    <cellStyle name="40% - Accent2 3" xfId="69"/>
    <cellStyle name="40% - Accent2 4" xfId="82"/>
    <cellStyle name="40% - Accent2 5" xfId="95"/>
    <cellStyle name="40% - Accent2 6" xfId="108"/>
    <cellStyle name="40% - Accent2 7" xfId="121"/>
    <cellStyle name="40% - Accent2 8" xfId="134"/>
    <cellStyle name="40% - Accent2 9" xfId="146"/>
    <cellStyle name="40% - Accent3" xfId="27" builtinId="39" customBuiltin="1"/>
    <cellStyle name="40% - Accent3 10" xfId="163"/>
    <cellStyle name="40% - Accent3 11" xfId="172"/>
    <cellStyle name="40% - Accent3 2" xfId="64"/>
    <cellStyle name="40% - Accent3 3" xfId="77"/>
    <cellStyle name="40% - Accent3 4" xfId="90"/>
    <cellStyle name="40% - Accent3 5" xfId="103"/>
    <cellStyle name="40% - Accent3 6" xfId="116"/>
    <cellStyle name="40% - Accent3 7" xfId="129"/>
    <cellStyle name="40% - Accent3 8" xfId="141"/>
    <cellStyle name="40% - Accent3 9" xfId="153"/>
    <cellStyle name="40% - Accent4" xfId="31" builtinId="43" customBuiltin="1"/>
    <cellStyle name="40% - Accent4 10" xfId="165"/>
    <cellStyle name="40% - Accent4 11" xfId="174"/>
    <cellStyle name="40% - Accent4 2" xfId="68"/>
    <cellStyle name="40% - Accent4 3" xfId="81"/>
    <cellStyle name="40% - Accent4 4" xfId="94"/>
    <cellStyle name="40% - Accent4 5" xfId="107"/>
    <cellStyle name="40% - Accent4 6" xfId="120"/>
    <cellStyle name="40% - Accent4 7" xfId="133"/>
    <cellStyle name="40% - Accent4 8" xfId="145"/>
    <cellStyle name="40% - Accent4 9" xfId="155"/>
    <cellStyle name="40% - Accent5" xfId="35" builtinId="47" customBuiltin="1"/>
    <cellStyle name="40% - Accent5 10" xfId="168"/>
    <cellStyle name="40% - Accent5 11" xfId="176"/>
    <cellStyle name="40% - Accent5 2" xfId="71"/>
    <cellStyle name="40% - Accent5 3" xfId="84"/>
    <cellStyle name="40% - Accent5 4" xfId="97"/>
    <cellStyle name="40% - Accent5 5" xfId="110"/>
    <cellStyle name="40% - Accent5 6" xfId="123"/>
    <cellStyle name="40% - Accent5 7" xfId="136"/>
    <cellStyle name="40% - Accent5 8" xfId="148"/>
    <cellStyle name="40% - Accent5 9" xfId="158"/>
    <cellStyle name="40% - Accent6" xfId="39" builtinId="51" customBuiltin="1"/>
    <cellStyle name="40% - Accent6 10" xfId="171"/>
    <cellStyle name="40% - Accent6 11" xfId="178"/>
    <cellStyle name="40% - Accent6 2" xfId="75"/>
    <cellStyle name="40% - Accent6 3" xfId="88"/>
    <cellStyle name="40% - Accent6 4" xfId="101"/>
    <cellStyle name="40% - Accent6 5" xfId="114"/>
    <cellStyle name="40% - Accent6 6" xfId="127"/>
    <cellStyle name="40% - Accent6 7" xfId="139"/>
    <cellStyle name="40% - Accent6 8" xfId="151"/>
    <cellStyle name="40% - Accent6 9" xfId="16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2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7"/>
    <cellStyle name="Normal 3" xfId="179"/>
    <cellStyle name="Normal 4" xfId="41"/>
    <cellStyle name="Normal 7" xfId="48"/>
    <cellStyle name="Note 10" xfId="53"/>
    <cellStyle name="Note 11" xfId="73"/>
    <cellStyle name="Note 12" xfId="86"/>
    <cellStyle name="Note 13" xfId="99"/>
    <cellStyle name="Note 14" xfId="112"/>
    <cellStyle name="Note 15" xfId="125"/>
    <cellStyle name="Note 2" xfId="44"/>
    <cellStyle name="Note 3" xfId="45"/>
    <cellStyle name="Note 4" xfId="46"/>
    <cellStyle name="Note 5" xfId="43"/>
    <cellStyle name="Note 6" xfId="52"/>
    <cellStyle name="Note 7" xfId="50"/>
    <cellStyle name="Note 8" xfId="49"/>
    <cellStyle name="Note 9" xfId="51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zoomScale="110" zoomScaleNormal="110" workbookViewId="0">
      <selection activeCell="I15" sqref="I15"/>
    </sheetView>
  </sheetViews>
  <sheetFormatPr defaultRowHeight="11.25"/>
  <cols>
    <col min="1" max="1" width="12.5703125" style="4" customWidth="1"/>
    <col min="2" max="16384" width="9.140625" style="5"/>
  </cols>
  <sheetData>
    <row r="1" spans="1:19">
      <c r="A1" s="1" t="s">
        <v>49</v>
      </c>
    </row>
    <row r="2" spans="1:19">
      <c r="A2" s="27" t="s">
        <v>54</v>
      </c>
    </row>
    <row r="3" spans="1:19" ht="12" thickBot="1">
      <c r="A3" s="23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12" thickTop="1">
      <c r="A4" s="24"/>
      <c r="B4" s="40" t="s">
        <v>32</v>
      </c>
      <c r="C4" s="40"/>
      <c r="D4" s="40"/>
      <c r="E4" s="40"/>
      <c r="F4" s="40"/>
      <c r="G4" s="40"/>
      <c r="H4" s="40"/>
      <c r="I4" s="40"/>
      <c r="J4" s="41"/>
      <c r="K4" s="40" t="s">
        <v>33</v>
      </c>
      <c r="L4" s="40"/>
      <c r="M4" s="40"/>
      <c r="N4" s="40"/>
      <c r="O4" s="40"/>
      <c r="P4" s="40"/>
      <c r="Q4" s="40"/>
      <c r="R4" s="40"/>
      <c r="S4" s="40"/>
    </row>
    <row r="5" spans="1:19">
      <c r="A5" s="6"/>
      <c r="B5" s="14" t="s">
        <v>34</v>
      </c>
      <c r="C5" s="14"/>
      <c r="D5" s="14" t="s">
        <v>35</v>
      </c>
      <c r="E5" s="14" t="s">
        <v>36</v>
      </c>
      <c r="F5" s="14"/>
      <c r="G5" s="14"/>
      <c r="H5" s="14"/>
      <c r="I5" s="14"/>
      <c r="J5" s="16"/>
      <c r="K5" s="14" t="s">
        <v>34</v>
      </c>
      <c r="L5" s="14"/>
      <c r="M5" s="14" t="s">
        <v>35</v>
      </c>
      <c r="N5" s="14" t="s">
        <v>36</v>
      </c>
      <c r="O5" s="14"/>
      <c r="P5" s="14"/>
      <c r="Q5" s="14"/>
      <c r="R5" s="14"/>
      <c r="S5" s="14"/>
    </row>
    <row r="6" spans="1:19">
      <c r="A6" s="6"/>
      <c r="B6" s="14" t="s">
        <v>37</v>
      </c>
      <c r="C6" s="14" t="s">
        <v>38</v>
      </c>
      <c r="D6" s="14" t="s">
        <v>39</v>
      </c>
      <c r="E6" s="14" t="s">
        <v>40</v>
      </c>
      <c r="F6" s="9"/>
      <c r="G6" s="9"/>
      <c r="H6" s="9"/>
      <c r="I6" s="9"/>
      <c r="J6" s="15"/>
      <c r="K6" s="14" t="s">
        <v>37</v>
      </c>
      <c r="L6" s="14" t="s">
        <v>38</v>
      </c>
      <c r="M6" s="14" t="s">
        <v>39</v>
      </c>
      <c r="N6" s="14" t="s">
        <v>40</v>
      </c>
      <c r="O6" s="9"/>
      <c r="P6" s="9"/>
      <c r="Q6" s="9"/>
      <c r="R6" s="9"/>
      <c r="S6" s="17"/>
    </row>
    <row r="7" spans="1:19">
      <c r="A7" s="6"/>
      <c r="B7" s="14" t="s">
        <v>41</v>
      </c>
      <c r="C7" s="14" t="s">
        <v>35</v>
      </c>
      <c r="D7" s="11" t="s">
        <v>42</v>
      </c>
      <c r="E7" s="11" t="s">
        <v>43</v>
      </c>
      <c r="F7" s="14" t="s">
        <v>44</v>
      </c>
      <c r="G7" s="14" t="s">
        <v>45</v>
      </c>
      <c r="H7" s="14" t="s">
        <v>46</v>
      </c>
      <c r="I7" s="14" t="s">
        <v>47</v>
      </c>
      <c r="J7" s="16" t="s">
        <v>33</v>
      </c>
      <c r="K7" s="14" t="s">
        <v>41</v>
      </c>
      <c r="L7" s="14" t="s">
        <v>35</v>
      </c>
      <c r="M7" s="11" t="s">
        <v>42</v>
      </c>
      <c r="N7" s="11" t="s">
        <v>43</v>
      </c>
      <c r="O7" s="14" t="s">
        <v>44</v>
      </c>
      <c r="P7" s="14" t="s">
        <v>45</v>
      </c>
      <c r="Q7" s="14" t="s">
        <v>46</v>
      </c>
      <c r="R7" s="14" t="s">
        <v>47</v>
      </c>
      <c r="S7" s="14" t="s">
        <v>33</v>
      </c>
    </row>
    <row r="8" spans="1:19">
      <c r="A8" s="6" t="s">
        <v>19</v>
      </c>
      <c r="B8" s="30">
        <v>5</v>
      </c>
      <c r="C8" s="30">
        <v>21</v>
      </c>
      <c r="D8" s="30" t="s">
        <v>56</v>
      </c>
      <c r="E8" s="30" t="s">
        <v>56</v>
      </c>
      <c r="F8" s="30">
        <v>1</v>
      </c>
      <c r="G8" s="30" t="s">
        <v>56</v>
      </c>
      <c r="H8" s="30">
        <v>68</v>
      </c>
      <c r="I8" s="30" t="s">
        <v>56</v>
      </c>
      <c r="J8" s="29">
        <v>95</v>
      </c>
      <c r="K8" s="36">
        <v>10</v>
      </c>
      <c r="L8" s="36">
        <v>37</v>
      </c>
      <c r="M8" s="36">
        <v>1</v>
      </c>
      <c r="N8" s="30" t="s">
        <v>56</v>
      </c>
      <c r="O8" s="36">
        <v>1</v>
      </c>
      <c r="P8" s="36">
        <v>2</v>
      </c>
      <c r="Q8" s="36">
        <v>97</v>
      </c>
      <c r="R8" s="36">
        <v>3</v>
      </c>
      <c r="S8" s="36">
        <f>SUM(K8:R8)</f>
        <v>151</v>
      </c>
    </row>
    <row r="9" spans="1:19">
      <c r="A9" s="6" t="s">
        <v>20</v>
      </c>
      <c r="B9" s="30">
        <v>195</v>
      </c>
      <c r="C9" s="30">
        <v>15</v>
      </c>
      <c r="D9" s="30">
        <v>2</v>
      </c>
      <c r="E9" s="30">
        <v>2</v>
      </c>
      <c r="F9" s="30">
        <v>9</v>
      </c>
      <c r="G9" s="30">
        <v>16</v>
      </c>
      <c r="H9" s="30">
        <v>152</v>
      </c>
      <c r="I9" s="30">
        <v>16</v>
      </c>
      <c r="J9" s="29">
        <v>407</v>
      </c>
      <c r="K9" s="36">
        <v>894</v>
      </c>
      <c r="L9" s="36">
        <v>58</v>
      </c>
      <c r="M9" s="36">
        <v>5</v>
      </c>
      <c r="N9" s="36">
        <v>5</v>
      </c>
      <c r="O9" s="36">
        <v>41</v>
      </c>
      <c r="P9" s="36">
        <v>50</v>
      </c>
      <c r="Q9" s="36">
        <v>854</v>
      </c>
      <c r="R9" s="36">
        <v>77</v>
      </c>
      <c r="S9" s="36">
        <f t="shared" ref="S9:S19" si="0">SUM(K9:R9)</f>
        <v>1984</v>
      </c>
    </row>
    <row r="10" spans="1:19">
      <c r="A10" s="6" t="s">
        <v>21</v>
      </c>
      <c r="B10" s="30">
        <v>304</v>
      </c>
      <c r="C10" s="30">
        <v>41</v>
      </c>
      <c r="D10" s="30">
        <v>7</v>
      </c>
      <c r="E10" s="30">
        <v>2</v>
      </c>
      <c r="F10" s="30">
        <v>26</v>
      </c>
      <c r="G10" s="30">
        <v>38</v>
      </c>
      <c r="H10" s="30">
        <v>1545</v>
      </c>
      <c r="I10" s="30">
        <v>83</v>
      </c>
      <c r="J10" s="29">
        <v>2046</v>
      </c>
      <c r="K10" s="36">
        <v>532</v>
      </c>
      <c r="L10" s="36">
        <v>66</v>
      </c>
      <c r="M10" s="36">
        <v>11</v>
      </c>
      <c r="N10" s="36">
        <v>2</v>
      </c>
      <c r="O10" s="36">
        <v>33</v>
      </c>
      <c r="P10" s="36">
        <v>65</v>
      </c>
      <c r="Q10" s="36">
        <v>2379</v>
      </c>
      <c r="R10" s="36">
        <v>156</v>
      </c>
      <c r="S10" s="36">
        <f t="shared" si="0"/>
        <v>3244</v>
      </c>
    </row>
    <row r="11" spans="1:19">
      <c r="A11" s="6" t="s">
        <v>22</v>
      </c>
      <c r="B11" s="30" t="s">
        <v>56</v>
      </c>
      <c r="C11" s="30">
        <v>2</v>
      </c>
      <c r="D11" s="30" t="s">
        <v>56</v>
      </c>
      <c r="E11" s="30" t="s">
        <v>56</v>
      </c>
      <c r="F11" s="30" t="s">
        <v>56</v>
      </c>
      <c r="G11" s="30" t="s">
        <v>56</v>
      </c>
      <c r="H11" s="30">
        <v>14</v>
      </c>
      <c r="I11" s="30">
        <v>4</v>
      </c>
      <c r="J11" s="29">
        <v>20</v>
      </c>
      <c r="K11" s="30" t="s">
        <v>56</v>
      </c>
      <c r="L11" s="36">
        <v>3</v>
      </c>
      <c r="M11" s="30" t="s">
        <v>56</v>
      </c>
      <c r="N11" s="30" t="s">
        <v>56</v>
      </c>
      <c r="O11" s="30" t="s">
        <v>56</v>
      </c>
      <c r="P11" s="30" t="s">
        <v>56</v>
      </c>
      <c r="Q11" s="36">
        <v>21</v>
      </c>
      <c r="R11" s="36">
        <v>5</v>
      </c>
      <c r="S11" s="36">
        <f t="shared" si="0"/>
        <v>29</v>
      </c>
    </row>
    <row r="12" spans="1:19">
      <c r="A12" s="6" t="s">
        <v>23</v>
      </c>
      <c r="B12" s="30">
        <v>9</v>
      </c>
      <c r="C12" s="30">
        <v>3</v>
      </c>
      <c r="D12" s="30" t="s">
        <v>56</v>
      </c>
      <c r="E12" s="30" t="s">
        <v>56</v>
      </c>
      <c r="F12" s="30">
        <v>1</v>
      </c>
      <c r="G12" s="30">
        <v>1</v>
      </c>
      <c r="H12" s="30">
        <v>99</v>
      </c>
      <c r="I12" s="30">
        <v>5</v>
      </c>
      <c r="J12" s="29">
        <v>118</v>
      </c>
      <c r="K12" s="36">
        <v>27</v>
      </c>
      <c r="L12" s="36">
        <v>9</v>
      </c>
      <c r="M12" s="36">
        <v>1</v>
      </c>
      <c r="N12" s="30" t="s">
        <v>56</v>
      </c>
      <c r="O12" s="36">
        <v>2</v>
      </c>
      <c r="P12" s="36">
        <v>2</v>
      </c>
      <c r="Q12" s="36">
        <v>132</v>
      </c>
      <c r="R12" s="36">
        <v>6</v>
      </c>
      <c r="S12" s="36">
        <f t="shared" si="0"/>
        <v>179</v>
      </c>
    </row>
    <row r="13" spans="1:19">
      <c r="A13" s="6" t="s">
        <v>24</v>
      </c>
      <c r="B13" s="30">
        <v>67</v>
      </c>
      <c r="C13" s="30">
        <v>7</v>
      </c>
      <c r="D13" s="30">
        <v>2</v>
      </c>
      <c r="E13" s="30" t="s">
        <v>56</v>
      </c>
      <c r="F13" s="30">
        <v>2</v>
      </c>
      <c r="G13" s="30">
        <v>4</v>
      </c>
      <c r="H13" s="30">
        <v>402</v>
      </c>
      <c r="I13" s="30">
        <v>18</v>
      </c>
      <c r="J13" s="29">
        <v>502</v>
      </c>
      <c r="K13" s="36">
        <v>232</v>
      </c>
      <c r="L13" s="36">
        <v>20</v>
      </c>
      <c r="M13" s="36">
        <v>3</v>
      </c>
      <c r="N13" s="36">
        <v>1</v>
      </c>
      <c r="O13" s="36">
        <v>7</v>
      </c>
      <c r="P13" s="36">
        <v>11</v>
      </c>
      <c r="Q13" s="36">
        <v>634</v>
      </c>
      <c r="R13" s="36">
        <v>35</v>
      </c>
      <c r="S13" s="36">
        <f t="shared" si="0"/>
        <v>943</v>
      </c>
    </row>
    <row r="14" spans="1:19">
      <c r="A14" s="6" t="s">
        <v>25</v>
      </c>
      <c r="B14" s="30">
        <v>84</v>
      </c>
      <c r="C14" s="30">
        <v>30</v>
      </c>
      <c r="D14" s="30">
        <v>1</v>
      </c>
      <c r="E14" s="30">
        <v>1</v>
      </c>
      <c r="F14" s="30">
        <v>2</v>
      </c>
      <c r="G14" s="30">
        <v>4</v>
      </c>
      <c r="H14" s="30">
        <v>621</v>
      </c>
      <c r="I14" s="30">
        <v>28</v>
      </c>
      <c r="J14" s="29">
        <v>771</v>
      </c>
      <c r="K14" s="36">
        <v>172</v>
      </c>
      <c r="L14" s="36">
        <v>50</v>
      </c>
      <c r="M14" s="36">
        <v>2</v>
      </c>
      <c r="N14" s="36">
        <v>1</v>
      </c>
      <c r="O14" s="36">
        <v>7</v>
      </c>
      <c r="P14" s="36">
        <v>9</v>
      </c>
      <c r="Q14" s="36">
        <v>880</v>
      </c>
      <c r="R14" s="36">
        <v>41</v>
      </c>
      <c r="S14" s="36">
        <f t="shared" si="0"/>
        <v>1162</v>
      </c>
    </row>
    <row r="15" spans="1:19">
      <c r="A15" s="6" t="s">
        <v>26</v>
      </c>
      <c r="B15" s="30">
        <v>5</v>
      </c>
      <c r="C15" s="30">
        <v>3</v>
      </c>
      <c r="D15" s="30" t="s">
        <v>56</v>
      </c>
      <c r="E15" s="30" t="s">
        <v>56</v>
      </c>
      <c r="F15" s="30">
        <v>5</v>
      </c>
      <c r="G15" s="30">
        <v>5</v>
      </c>
      <c r="H15" s="30">
        <v>193</v>
      </c>
      <c r="I15" s="30">
        <v>26</v>
      </c>
      <c r="J15" s="29">
        <v>237</v>
      </c>
      <c r="K15" s="36">
        <v>10</v>
      </c>
      <c r="L15" s="36">
        <v>4</v>
      </c>
      <c r="M15" s="30" t="s">
        <v>56</v>
      </c>
      <c r="N15" s="30" t="s">
        <v>56</v>
      </c>
      <c r="O15" s="36">
        <v>6</v>
      </c>
      <c r="P15" s="36">
        <v>5</v>
      </c>
      <c r="Q15" s="36">
        <v>267</v>
      </c>
      <c r="R15" s="36">
        <v>35</v>
      </c>
      <c r="S15" s="36">
        <f t="shared" si="0"/>
        <v>327</v>
      </c>
    </row>
    <row r="16" spans="1:19">
      <c r="A16" s="6" t="s">
        <v>27</v>
      </c>
      <c r="B16" s="30">
        <v>175</v>
      </c>
      <c r="C16" s="30">
        <v>63</v>
      </c>
      <c r="D16" s="30">
        <v>4</v>
      </c>
      <c r="E16" s="30">
        <v>2</v>
      </c>
      <c r="F16" s="30">
        <v>15</v>
      </c>
      <c r="G16" s="30">
        <v>25</v>
      </c>
      <c r="H16" s="30">
        <v>1047</v>
      </c>
      <c r="I16" s="30">
        <v>162</v>
      </c>
      <c r="J16" s="29">
        <v>1493</v>
      </c>
      <c r="K16" s="36">
        <v>559</v>
      </c>
      <c r="L16" s="36">
        <v>107</v>
      </c>
      <c r="M16" s="36">
        <v>10</v>
      </c>
      <c r="N16" s="36">
        <v>3</v>
      </c>
      <c r="O16" s="36">
        <v>28</v>
      </c>
      <c r="P16" s="36">
        <v>42</v>
      </c>
      <c r="Q16" s="36">
        <v>1563</v>
      </c>
      <c r="R16" s="36">
        <v>227</v>
      </c>
      <c r="S16" s="36">
        <f t="shared" si="0"/>
        <v>2539</v>
      </c>
    </row>
    <row r="17" spans="1:19">
      <c r="A17" s="6" t="s">
        <v>28</v>
      </c>
      <c r="B17" s="30">
        <v>615</v>
      </c>
      <c r="C17" s="30">
        <v>164</v>
      </c>
      <c r="D17" s="30">
        <v>20</v>
      </c>
      <c r="E17" s="30">
        <v>1</v>
      </c>
      <c r="F17" s="30">
        <v>72</v>
      </c>
      <c r="G17" s="30">
        <v>110</v>
      </c>
      <c r="H17" s="30">
        <v>3117</v>
      </c>
      <c r="I17" s="30">
        <v>232</v>
      </c>
      <c r="J17" s="29">
        <v>4331</v>
      </c>
      <c r="K17" s="36">
        <v>1408</v>
      </c>
      <c r="L17" s="36">
        <v>264</v>
      </c>
      <c r="M17" s="36">
        <v>31</v>
      </c>
      <c r="N17" s="36">
        <v>1</v>
      </c>
      <c r="O17" s="36">
        <v>141</v>
      </c>
      <c r="P17" s="36">
        <v>178</v>
      </c>
      <c r="Q17" s="36">
        <v>5240</v>
      </c>
      <c r="R17" s="36">
        <v>425</v>
      </c>
      <c r="S17" s="36">
        <f t="shared" si="0"/>
        <v>7688</v>
      </c>
    </row>
    <row r="18" spans="1:19">
      <c r="A18" s="6" t="s">
        <v>29</v>
      </c>
      <c r="B18" s="30">
        <v>249</v>
      </c>
      <c r="C18" s="30">
        <v>241</v>
      </c>
      <c r="D18" s="30">
        <v>13</v>
      </c>
      <c r="E18" s="30">
        <v>3</v>
      </c>
      <c r="F18" s="30">
        <v>229</v>
      </c>
      <c r="G18" s="30">
        <v>101</v>
      </c>
      <c r="H18" s="30">
        <v>1922</v>
      </c>
      <c r="I18" s="30">
        <v>219</v>
      </c>
      <c r="J18" s="29">
        <v>2977</v>
      </c>
      <c r="K18" s="36">
        <v>686</v>
      </c>
      <c r="L18" s="36">
        <v>370</v>
      </c>
      <c r="M18" s="36">
        <v>19</v>
      </c>
      <c r="N18" s="36">
        <v>6</v>
      </c>
      <c r="O18" s="36">
        <v>389</v>
      </c>
      <c r="P18" s="36">
        <v>185</v>
      </c>
      <c r="Q18" s="36">
        <v>3428</v>
      </c>
      <c r="R18" s="36">
        <v>408</v>
      </c>
      <c r="S18" s="36">
        <f t="shared" si="0"/>
        <v>5491</v>
      </c>
    </row>
    <row r="19" spans="1:19">
      <c r="A19" s="6" t="s">
        <v>30</v>
      </c>
      <c r="B19" s="30">
        <v>120</v>
      </c>
      <c r="C19" s="30">
        <v>349</v>
      </c>
      <c r="D19" s="30">
        <v>8</v>
      </c>
      <c r="E19" s="30">
        <v>1</v>
      </c>
      <c r="F19" s="30">
        <v>48</v>
      </c>
      <c r="G19" s="30">
        <v>45</v>
      </c>
      <c r="H19" s="30">
        <v>1417</v>
      </c>
      <c r="I19" s="30">
        <v>148</v>
      </c>
      <c r="J19" s="31">
        <v>2136</v>
      </c>
      <c r="K19" s="36">
        <v>199</v>
      </c>
      <c r="L19" s="36">
        <v>449</v>
      </c>
      <c r="M19" s="36">
        <v>13</v>
      </c>
      <c r="N19" s="36">
        <v>2</v>
      </c>
      <c r="O19" s="36">
        <v>77</v>
      </c>
      <c r="P19" s="36">
        <v>83</v>
      </c>
      <c r="Q19" s="36">
        <v>2172</v>
      </c>
      <c r="R19" s="36">
        <v>245</v>
      </c>
      <c r="S19" s="36">
        <f t="shared" si="0"/>
        <v>3240</v>
      </c>
    </row>
    <row r="20" spans="1:19" ht="12" thickBot="1">
      <c r="A20" s="28" t="s">
        <v>31</v>
      </c>
      <c r="B20" s="34">
        <f>SUM(B8:B19)</f>
        <v>1828</v>
      </c>
      <c r="C20" s="34">
        <f t="shared" ref="C20:I20" si="1">SUM(C8:C19)</f>
        <v>939</v>
      </c>
      <c r="D20" s="34">
        <f t="shared" si="1"/>
        <v>57</v>
      </c>
      <c r="E20" s="34">
        <f t="shared" si="1"/>
        <v>12</v>
      </c>
      <c r="F20" s="34">
        <f t="shared" si="1"/>
        <v>410</v>
      </c>
      <c r="G20" s="34">
        <f t="shared" si="1"/>
        <v>349</v>
      </c>
      <c r="H20" s="34">
        <f t="shared" si="1"/>
        <v>10597</v>
      </c>
      <c r="I20" s="34">
        <f t="shared" si="1"/>
        <v>941</v>
      </c>
      <c r="J20" s="35">
        <f>SUM(J8:J19)</f>
        <v>15133</v>
      </c>
      <c r="K20" s="34">
        <f>SUM(K8:K19)</f>
        <v>4729</v>
      </c>
      <c r="L20" s="34">
        <f t="shared" ref="L20:R20" si="2">SUM(L8:L19)</f>
        <v>1437</v>
      </c>
      <c r="M20" s="34">
        <f t="shared" si="2"/>
        <v>96</v>
      </c>
      <c r="N20" s="34">
        <f t="shared" si="2"/>
        <v>21</v>
      </c>
      <c r="O20" s="34">
        <f t="shared" si="2"/>
        <v>732</v>
      </c>
      <c r="P20" s="34">
        <f t="shared" si="2"/>
        <v>632</v>
      </c>
      <c r="Q20" s="34">
        <f t="shared" si="2"/>
        <v>17667</v>
      </c>
      <c r="R20" s="34">
        <f t="shared" si="2"/>
        <v>1663</v>
      </c>
      <c r="S20" s="34">
        <f>SUM(S8:S19)</f>
        <v>26977</v>
      </c>
    </row>
    <row r="21" spans="1:19" ht="12" thickTop="1">
      <c r="A21" s="27" t="s">
        <v>53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>
      <c r="A22" s="1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>
      <c r="A23" s="2" t="s">
        <v>50</v>
      </c>
      <c r="B23" s="2"/>
      <c r="C23" s="2"/>
      <c r="D23" s="2"/>
      <c r="E23" s="2"/>
      <c r="F23" s="2"/>
      <c r="G23" s="2"/>
      <c r="H23" s="2"/>
      <c r="I23" s="18"/>
      <c r="J23" s="18"/>
      <c r="K23" s="2"/>
      <c r="L23" s="2"/>
      <c r="M23" s="2"/>
      <c r="N23" s="2"/>
      <c r="O23" s="2"/>
      <c r="P23" s="18"/>
      <c r="Q23" s="3"/>
      <c r="R23" s="3"/>
      <c r="S23" s="3"/>
    </row>
    <row r="24" spans="1:19">
      <c r="A24" s="27" t="s">
        <v>51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3"/>
      <c r="R24" s="3"/>
      <c r="S24" s="3"/>
    </row>
    <row r="25" spans="1:19">
      <c r="A25" s="20" t="s">
        <v>55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thickBot="1">
      <c r="A26" s="21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 ht="12" thickTop="1">
      <c r="A27" s="12"/>
      <c r="B27" s="40" t="s">
        <v>32</v>
      </c>
      <c r="C27" s="40"/>
      <c r="D27" s="40"/>
      <c r="E27" s="40"/>
      <c r="F27" s="40"/>
      <c r="G27" s="40"/>
      <c r="H27" s="40"/>
      <c r="I27" s="40"/>
      <c r="J27" s="41"/>
      <c r="K27" s="42" t="s">
        <v>33</v>
      </c>
      <c r="L27" s="42"/>
      <c r="M27" s="42"/>
      <c r="N27" s="42"/>
      <c r="O27" s="42"/>
      <c r="P27" s="42"/>
      <c r="Q27" s="42"/>
      <c r="R27" s="42"/>
      <c r="S27" s="42"/>
    </row>
    <row r="28" spans="1:19">
      <c r="A28" s="12"/>
      <c r="B28" s="14" t="s">
        <v>34</v>
      </c>
      <c r="C28" s="14"/>
      <c r="D28" s="14" t="s">
        <v>35</v>
      </c>
      <c r="E28" s="14" t="s">
        <v>36</v>
      </c>
      <c r="F28" s="14"/>
      <c r="G28" s="14"/>
      <c r="H28" s="14"/>
      <c r="I28" s="14"/>
      <c r="J28" s="16"/>
      <c r="K28" s="14" t="s">
        <v>34</v>
      </c>
      <c r="L28" s="14"/>
      <c r="M28" s="14" t="s">
        <v>35</v>
      </c>
      <c r="N28" s="14" t="s">
        <v>36</v>
      </c>
      <c r="O28" s="14"/>
      <c r="P28" s="14"/>
      <c r="Q28" s="14"/>
      <c r="R28" s="14"/>
      <c r="S28" s="14"/>
    </row>
    <row r="29" spans="1:19">
      <c r="A29" s="12"/>
      <c r="B29" s="14" t="s">
        <v>37</v>
      </c>
      <c r="C29" s="14" t="s">
        <v>38</v>
      </c>
      <c r="D29" s="14" t="s">
        <v>39</v>
      </c>
      <c r="E29" s="14" t="s">
        <v>40</v>
      </c>
      <c r="F29" s="9"/>
      <c r="G29" s="9"/>
      <c r="H29" s="9"/>
      <c r="I29" s="9"/>
      <c r="J29" s="15"/>
      <c r="K29" s="14" t="s">
        <v>37</v>
      </c>
      <c r="L29" s="14" t="s">
        <v>38</v>
      </c>
      <c r="M29" s="14" t="s">
        <v>39</v>
      </c>
      <c r="N29" s="14" t="s">
        <v>40</v>
      </c>
      <c r="O29" s="9"/>
      <c r="P29" s="9"/>
      <c r="Q29" s="9"/>
      <c r="R29" s="9"/>
      <c r="S29" s="17"/>
    </row>
    <row r="30" spans="1:19">
      <c r="A30" s="6"/>
      <c r="B30" s="14" t="s">
        <v>41</v>
      </c>
      <c r="C30" s="14" t="s">
        <v>35</v>
      </c>
      <c r="D30" s="11" t="s">
        <v>42</v>
      </c>
      <c r="E30" s="11" t="s">
        <v>43</v>
      </c>
      <c r="F30" s="14" t="s">
        <v>44</v>
      </c>
      <c r="G30" s="14" t="s">
        <v>45</v>
      </c>
      <c r="H30" s="14" t="s">
        <v>46</v>
      </c>
      <c r="I30" s="14" t="s">
        <v>47</v>
      </c>
      <c r="J30" s="16" t="s">
        <v>33</v>
      </c>
      <c r="K30" s="14" t="s">
        <v>41</v>
      </c>
      <c r="L30" s="14" t="s">
        <v>35</v>
      </c>
      <c r="M30" s="11" t="s">
        <v>42</v>
      </c>
      <c r="N30" s="11" t="s">
        <v>43</v>
      </c>
      <c r="O30" s="14" t="s">
        <v>44</v>
      </c>
      <c r="P30" s="14" t="s">
        <v>45</v>
      </c>
      <c r="Q30" s="14" t="s">
        <v>46</v>
      </c>
      <c r="R30" s="14" t="s">
        <v>47</v>
      </c>
      <c r="S30" s="14" t="s">
        <v>33</v>
      </c>
    </row>
    <row r="31" spans="1:19">
      <c r="A31" s="6" t="s">
        <v>0</v>
      </c>
      <c r="B31" s="33">
        <v>25</v>
      </c>
      <c r="C31" s="33">
        <v>75</v>
      </c>
      <c r="D31" s="33">
        <v>4</v>
      </c>
      <c r="E31" s="30" t="s">
        <v>56</v>
      </c>
      <c r="F31" s="33">
        <v>6</v>
      </c>
      <c r="G31" s="33">
        <v>24</v>
      </c>
      <c r="H31" s="33">
        <v>270</v>
      </c>
      <c r="I31" s="33">
        <v>5</v>
      </c>
      <c r="J31" s="29">
        <f>SUM(B31:I31)</f>
        <v>409</v>
      </c>
      <c r="K31" s="37">
        <v>56</v>
      </c>
      <c r="L31" s="37">
        <v>99</v>
      </c>
      <c r="M31" s="37">
        <v>4</v>
      </c>
      <c r="N31" s="30" t="s">
        <v>56</v>
      </c>
      <c r="O31" s="37">
        <v>7</v>
      </c>
      <c r="P31" s="37">
        <v>29</v>
      </c>
      <c r="Q31" s="37">
        <v>368</v>
      </c>
      <c r="R31" s="37">
        <v>7</v>
      </c>
      <c r="S31" s="37">
        <f>SUM(K31:R31)</f>
        <v>570</v>
      </c>
    </row>
    <row r="32" spans="1:19">
      <c r="A32" s="6" t="s">
        <v>1</v>
      </c>
      <c r="B32" s="30" t="s">
        <v>56</v>
      </c>
      <c r="C32" s="33">
        <v>10</v>
      </c>
      <c r="D32" s="30" t="s">
        <v>56</v>
      </c>
      <c r="E32" s="30" t="s">
        <v>56</v>
      </c>
      <c r="F32" s="33">
        <v>1</v>
      </c>
      <c r="G32" s="33">
        <v>2</v>
      </c>
      <c r="H32" s="33">
        <v>156</v>
      </c>
      <c r="I32" s="33">
        <v>7</v>
      </c>
      <c r="J32" s="29">
        <f t="shared" ref="J32:J49" si="3">SUM(B32:I32)</f>
        <v>176</v>
      </c>
      <c r="K32" s="37">
        <v>2</v>
      </c>
      <c r="L32" s="37">
        <v>15</v>
      </c>
      <c r="M32" s="30" t="s">
        <v>56</v>
      </c>
      <c r="N32" s="30" t="s">
        <v>56</v>
      </c>
      <c r="O32" s="37">
        <v>1</v>
      </c>
      <c r="P32" s="37">
        <v>2</v>
      </c>
      <c r="Q32" s="37">
        <v>193</v>
      </c>
      <c r="R32" s="37">
        <v>12</v>
      </c>
      <c r="S32" s="37">
        <f t="shared" ref="S32:S49" si="4">SUM(K32:R32)</f>
        <v>225</v>
      </c>
    </row>
    <row r="33" spans="1:19">
      <c r="A33" s="6" t="s">
        <v>2</v>
      </c>
      <c r="B33" s="33">
        <v>12</v>
      </c>
      <c r="C33" s="33">
        <v>87</v>
      </c>
      <c r="D33" s="33">
        <v>7</v>
      </c>
      <c r="E33" s="30" t="s">
        <v>56</v>
      </c>
      <c r="F33" s="33">
        <v>7</v>
      </c>
      <c r="G33" s="33">
        <v>27</v>
      </c>
      <c r="H33" s="33">
        <v>405</v>
      </c>
      <c r="I33" s="33">
        <v>25</v>
      </c>
      <c r="J33" s="29">
        <f t="shared" si="3"/>
        <v>570</v>
      </c>
      <c r="K33" s="37">
        <v>26</v>
      </c>
      <c r="L33" s="37">
        <v>137</v>
      </c>
      <c r="M33" s="37">
        <v>10</v>
      </c>
      <c r="N33" s="37">
        <v>1</v>
      </c>
      <c r="O33" s="37">
        <v>16</v>
      </c>
      <c r="P33" s="37">
        <v>48</v>
      </c>
      <c r="Q33" s="37">
        <v>673</v>
      </c>
      <c r="R33" s="37">
        <v>37</v>
      </c>
      <c r="S33" s="37">
        <f t="shared" si="4"/>
        <v>948</v>
      </c>
    </row>
    <row r="34" spans="1:19">
      <c r="A34" s="6" t="s">
        <v>3</v>
      </c>
      <c r="B34" s="33">
        <v>5</v>
      </c>
      <c r="C34" s="33">
        <v>7</v>
      </c>
      <c r="D34" s="33">
        <v>1</v>
      </c>
      <c r="E34" s="30" t="s">
        <v>56</v>
      </c>
      <c r="F34" s="33">
        <v>2</v>
      </c>
      <c r="G34" s="33">
        <v>3</v>
      </c>
      <c r="H34" s="33">
        <v>280</v>
      </c>
      <c r="I34" s="33">
        <v>3</v>
      </c>
      <c r="J34" s="29">
        <f t="shared" si="3"/>
        <v>301</v>
      </c>
      <c r="K34" s="37">
        <v>14</v>
      </c>
      <c r="L34" s="37">
        <v>11</v>
      </c>
      <c r="M34" s="37">
        <v>2</v>
      </c>
      <c r="N34" s="30" t="s">
        <v>56</v>
      </c>
      <c r="O34" s="37">
        <v>3</v>
      </c>
      <c r="P34" s="37">
        <v>4</v>
      </c>
      <c r="Q34" s="37">
        <v>380</v>
      </c>
      <c r="R34" s="37">
        <v>4</v>
      </c>
      <c r="S34" s="37">
        <f t="shared" si="4"/>
        <v>418</v>
      </c>
    </row>
    <row r="35" spans="1:19">
      <c r="A35" s="6" t="s">
        <v>4</v>
      </c>
      <c r="B35" s="33">
        <v>2</v>
      </c>
      <c r="C35" s="33">
        <v>2</v>
      </c>
      <c r="D35" s="33">
        <v>1</v>
      </c>
      <c r="E35" s="30" t="s">
        <v>56</v>
      </c>
      <c r="F35" s="33">
        <v>1</v>
      </c>
      <c r="G35" s="33">
        <v>3</v>
      </c>
      <c r="H35" s="33">
        <v>113</v>
      </c>
      <c r="I35" s="33">
        <v>10</v>
      </c>
      <c r="J35" s="29">
        <f t="shared" si="3"/>
        <v>132</v>
      </c>
      <c r="K35" s="37">
        <v>3</v>
      </c>
      <c r="L35" s="37">
        <v>3</v>
      </c>
      <c r="M35" s="37">
        <v>3</v>
      </c>
      <c r="N35" s="30" t="s">
        <v>56</v>
      </c>
      <c r="O35" s="37">
        <v>1</v>
      </c>
      <c r="P35" s="37">
        <v>7</v>
      </c>
      <c r="Q35" s="37">
        <v>162</v>
      </c>
      <c r="R35" s="37">
        <v>18</v>
      </c>
      <c r="S35" s="37">
        <f t="shared" si="4"/>
        <v>197</v>
      </c>
    </row>
    <row r="36" spans="1:19">
      <c r="A36" s="6" t="s">
        <v>5</v>
      </c>
      <c r="B36" s="33">
        <v>25</v>
      </c>
      <c r="C36" s="33">
        <v>117</v>
      </c>
      <c r="D36" s="33">
        <v>2</v>
      </c>
      <c r="E36" s="30" t="s">
        <v>56</v>
      </c>
      <c r="F36" s="33">
        <v>2</v>
      </c>
      <c r="G36" s="33">
        <v>7</v>
      </c>
      <c r="H36" s="33">
        <v>338</v>
      </c>
      <c r="I36" s="33">
        <v>14</v>
      </c>
      <c r="J36" s="29">
        <f t="shared" si="3"/>
        <v>505</v>
      </c>
      <c r="K36" s="37">
        <v>45</v>
      </c>
      <c r="L36" s="37">
        <v>142</v>
      </c>
      <c r="M36" s="37">
        <v>2</v>
      </c>
      <c r="N36" s="30" t="s">
        <v>56</v>
      </c>
      <c r="O36" s="37">
        <v>5</v>
      </c>
      <c r="P36" s="37">
        <v>11</v>
      </c>
      <c r="Q36" s="37">
        <v>447</v>
      </c>
      <c r="R36" s="37">
        <v>17</v>
      </c>
      <c r="S36" s="37">
        <f t="shared" si="4"/>
        <v>669</v>
      </c>
    </row>
    <row r="37" spans="1:19">
      <c r="A37" s="6" t="s">
        <v>6</v>
      </c>
      <c r="B37" s="30" t="s">
        <v>56</v>
      </c>
      <c r="C37" s="30" t="s">
        <v>56</v>
      </c>
      <c r="D37" s="33">
        <v>1</v>
      </c>
      <c r="E37" s="30" t="s">
        <v>56</v>
      </c>
      <c r="F37" s="30" t="s">
        <v>56</v>
      </c>
      <c r="G37" s="30" t="s">
        <v>56</v>
      </c>
      <c r="H37" s="33">
        <v>24</v>
      </c>
      <c r="I37" s="30" t="s">
        <v>56</v>
      </c>
      <c r="J37" s="29">
        <f t="shared" si="3"/>
        <v>25</v>
      </c>
      <c r="K37" s="30" t="s">
        <v>56</v>
      </c>
      <c r="L37" s="30" t="s">
        <v>56</v>
      </c>
      <c r="M37" s="37">
        <v>1</v>
      </c>
      <c r="N37" s="30" t="s">
        <v>56</v>
      </c>
      <c r="O37" s="30" t="s">
        <v>56</v>
      </c>
      <c r="P37" s="30" t="s">
        <v>56</v>
      </c>
      <c r="Q37" s="37">
        <v>30</v>
      </c>
      <c r="R37" s="30" t="s">
        <v>56</v>
      </c>
      <c r="S37" s="37">
        <f t="shared" si="4"/>
        <v>31</v>
      </c>
    </row>
    <row r="38" spans="1:19">
      <c r="A38" s="6" t="s">
        <v>7</v>
      </c>
      <c r="B38" s="33">
        <v>91</v>
      </c>
      <c r="C38" s="33">
        <v>775</v>
      </c>
      <c r="D38" s="33">
        <v>11</v>
      </c>
      <c r="E38" s="33">
        <v>2</v>
      </c>
      <c r="F38" s="33">
        <v>4</v>
      </c>
      <c r="G38" s="33">
        <v>48</v>
      </c>
      <c r="H38" s="33">
        <v>1298</v>
      </c>
      <c r="I38" s="33">
        <v>364</v>
      </c>
      <c r="J38" s="29">
        <f t="shared" si="3"/>
        <v>2593</v>
      </c>
      <c r="K38" s="37">
        <v>192</v>
      </c>
      <c r="L38" s="37">
        <v>961</v>
      </c>
      <c r="M38" s="37">
        <v>17</v>
      </c>
      <c r="N38" s="37">
        <v>2</v>
      </c>
      <c r="O38" s="37">
        <v>17</v>
      </c>
      <c r="P38" s="37">
        <v>71</v>
      </c>
      <c r="Q38" s="37">
        <v>1962</v>
      </c>
      <c r="R38" s="37">
        <v>538</v>
      </c>
      <c r="S38" s="37">
        <f t="shared" si="4"/>
        <v>3760</v>
      </c>
    </row>
    <row r="39" spans="1:19">
      <c r="A39" s="6" t="s">
        <v>8</v>
      </c>
      <c r="B39" s="33">
        <v>12</v>
      </c>
      <c r="C39" s="33">
        <v>220</v>
      </c>
      <c r="D39" s="33">
        <v>14</v>
      </c>
      <c r="E39" s="33">
        <v>4</v>
      </c>
      <c r="F39" s="33">
        <v>61</v>
      </c>
      <c r="G39" s="33">
        <v>67</v>
      </c>
      <c r="H39" s="33">
        <v>1416</v>
      </c>
      <c r="I39" s="33">
        <v>89</v>
      </c>
      <c r="J39" s="29">
        <f t="shared" si="3"/>
        <v>1883</v>
      </c>
      <c r="K39" s="37">
        <v>14</v>
      </c>
      <c r="L39" s="37">
        <v>255</v>
      </c>
      <c r="M39" s="37">
        <v>17</v>
      </c>
      <c r="N39" s="37">
        <v>5</v>
      </c>
      <c r="O39" s="37">
        <v>71</v>
      </c>
      <c r="P39" s="37">
        <v>85</v>
      </c>
      <c r="Q39" s="37">
        <v>1640</v>
      </c>
      <c r="R39" s="37">
        <v>117</v>
      </c>
      <c r="S39" s="37">
        <f t="shared" si="4"/>
        <v>2204</v>
      </c>
    </row>
    <row r="40" spans="1:19">
      <c r="A40" s="6" t="s">
        <v>9</v>
      </c>
      <c r="B40" s="33">
        <v>8</v>
      </c>
      <c r="C40" s="33">
        <v>89</v>
      </c>
      <c r="D40" s="33">
        <v>2</v>
      </c>
      <c r="E40" s="30" t="s">
        <v>56</v>
      </c>
      <c r="F40" s="33">
        <v>5</v>
      </c>
      <c r="G40" s="33">
        <v>9</v>
      </c>
      <c r="H40" s="33">
        <v>889</v>
      </c>
      <c r="I40" s="33">
        <v>22</v>
      </c>
      <c r="J40" s="29">
        <f t="shared" si="3"/>
        <v>1024</v>
      </c>
      <c r="K40" s="37">
        <v>17</v>
      </c>
      <c r="L40" s="37">
        <v>127</v>
      </c>
      <c r="M40" s="37">
        <v>4</v>
      </c>
      <c r="N40" s="37">
        <v>1</v>
      </c>
      <c r="O40" s="37">
        <v>7</v>
      </c>
      <c r="P40" s="37">
        <v>16</v>
      </c>
      <c r="Q40" s="37">
        <v>1188</v>
      </c>
      <c r="R40" s="37">
        <v>35</v>
      </c>
      <c r="S40" s="37">
        <f t="shared" si="4"/>
        <v>1395</v>
      </c>
    </row>
    <row r="41" spans="1:19">
      <c r="A41" s="6" t="s">
        <v>10</v>
      </c>
      <c r="B41" s="33">
        <v>1</v>
      </c>
      <c r="C41" s="30" t="s">
        <v>56</v>
      </c>
      <c r="D41" s="30" t="s">
        <v>56</v>
      </c>
      <c r="E41" s="30" t="s">
        <v>56</v>
      </c>
      <c r="F41" s="30" t="s">
        <v>56</v>
      </c>
      <c r="G41" s="30" t="s">
        <v>56</v>
      </c>
      <c r="H41" s="33">
        <v>6</v>
      </c>
      <c r="I41" s="30" t="s">
        <v>56</v>
      </c>
      <c r="J41" s="29">
        <f t="shared" si="3"/>
        <v>7</v>
      </c>
      <c r="K41" s="37">
        <v>1</v>
      </c>
      <c r="L41" s="37">
        <v>1</v>
      </c>
      <c r="M41" s="30" t="s">
        <v>56</v>
      </c>
      <c r="N41" s="30" t="s">
        <v>56</v>
      </c>
      <c r="O41" s="30" t="s">
        <v>56</v>
      </c>
      <c r="P41" s="30" t="s">
        <v>56</v>
      </c>
      <c r="Q41" s="37">
        <v>10</v>
      </c>
      <c r="R41" s="30" t="s">
        <v>56</v>
      </c>
      <c r="S41" s="37">
        <f t="shared" si="4"/>
        <v>12</v>
      </c>
    </row>
    <row r="42" spans="1:19">
      <c r="A42" s="6" t="s">
        <v>11</v>
      </c>
      <c r="B42" s="33">
        <v>34</v>
      </c>
      <c r="C42" s="33">
        <v>61</v>
      </c>
      <c r="D42" s="33">
        <v>1</v>
      </c>
      <c r="E42" s="33">
        <v>2</v>
      </c>
      <c r="F42" s="33">
        <v>11</v>
      </c>
      <c r="G42" s="33">
        <v>6</v>
      </c>
      <c r="H42" s="33">
        <v>321</v>
      </c>
      <c r="I42" s="33">
        <v>5</v>
      </c>
      <c r="J42" s="29">
        <f t="shared" si="3"/>
        <v>441</v>
      </c>
      <c r="K42" s="37">
        <v>75</v>
      </c>
      <c r="L42" s="37">
        <v>100</v>
      </c>
      <c r="M42" s="37">
        <v>4</v>
      </c>
      <c r="N42" s="37">
        <v>3</v>
      </c>
      <c r="O42" s="37">
        <v>23</v>
      </c>
      <c r="P42" s="37">
        <v>11</v>
      </c>
      <c r="Q42" s="37">
        <v>554</v>
      </c>
      <c r="R42" s="37">
        <v>10</v>
      </c>
      <c r="S42" s="37">
        <f t="shared" si="4"/>
        <v>780</v>
      </c>
    </row>
    <row r="43" spans="1:19">
      <c r="A43" s="6" t="s">
        <v>12</v>
      </c>
      <c r="B43" s="33">
        <v>4</v>
      </c>
      <c r="C43" s="33">
        <v>22</v>
      </c>
      <c r="D43" s="33">
        <v>1</v>
      </c>
      <c r="E43" s="30" t="s">
        <v>56</v>
      </c>
      <c r="F43" s="33">
        <v>14</v>
      </c>
      <c r="G43" s="33">
        <v>17</v>
      </c>
      <c r="H43" s="33">
        <v>332</v>
      </c>
      <c r="I43" s="33">
        <v>15</v>
      </c>
      <c r="J43" s="29">
        <f t="shared" si="3"/>
        <v>405</v>
      </c>
      <c r="K43" s="37">
        <v>8</v>
      </c>
      <c r="L43" s="37">
        <v>36</v>
      </c>
      <c r="M43" s="37">
        <v>1</v>
      </c>
      <c r="N43" s="30" t="s">
        <v>56</v>
      </c>
      <c r="O43" s="37">
        <v>22</v>
      </c>
      <c r="P43" s="37">
        <v>30</v>
      </c>
      <c r="Q43" s="37">
        <v>546</v>
      </c>
      <c r="R43" s="37">
        <v>36</v>
      </c>
      <c r="S43" s="37">
        <f t="shared" si="4"/>
        <v>679</v>
      </c>
    </row>
    <row r="44" spans="1:19">
      <c r="A44" s="6" t="s">
        <v>13</v>
      </c>
      <c r="B44" s="30" t="s">
        <v>56</v>
      </c>
      <c r="C44" s="33">
        <v>9</v>
      </c>
      <c r="D44" s="33">
        <v>2</v>
      </c>
      <c r="E44" s="33">
        <v>2</v>
      </c>
      <c r="F44" s="33">
        <v>10</v>
      </c>
      <c r="G44" s="33">
        <v>2</v>
      </c>
      <c r="H44" s="33">
        <v>327</v>
      </c>
      <c r="I44" s="33">
        <v>198</v>
      </c>
      <c r="J44" s="29">
        <f t="shared" si="3"/>
        <v>550</v>
      </c>
      <c r="K44" s="30" t="s">
        <v>56</v>
      </c>
      <c r="L44" s="37">
        <v>17</v>
      </c>
      <c r="M44" s="37">
        <v>5</v>
      </c>
      <c r="N44" s="37">
        <v>4</v>
      </c>
      <c r="O44" s="37">
        <v>16</v>
      </c>
      <c r="P44" s="37">
        <v>4</v>
      </c>
      <c r="Q44" s="37">
        <v>510</v>
      </c>
      <c r="R44" s="37">
        <v>294</v>
      </c>
      <c r="S44" s="37">
        <f t="shared" si="4"/>
        <v>850</v>
      </c>
    </row>
    <row r="45" spans="1:19">
      <c r="A45" s="6" t="s">
        <v>14</v>
      </c>
      <c r="B45" s="33">
        <v>164</v>
      </c>
      <c r="C45" s="33">
        <v>254</v>
      </c>
      <c r="D45" s="33">
        <v>5</v>
      </c>
      <c r="E45" s="30" t="s">
        <v>56</v>
      </c>
      <c r="F45" s="33">
        <v>184</v>
      </c>
      <c r="G45" s="33">
        <v>74</v>
      </c>
      <c r="H45" s="33">
        <v>1981</v>
      </c>
      <c r="I45" s="33">
        <v>134</v>
      </c>
      <c r="J45" s="29">
        <f t="shared" si="3"/>
        <v>2796</v>
      </c>
      <c r="K45" s="37">
        <v>309</v>
      </c>
      <c r="L45" s="37">
        <v>347</v>
      </c>
      <c r="M45" s="37">
        <v>8</v>
      </c>
      <c r="N45" s="30" t="s">
        <v>56</v>
      </c>
      <c r="O45" s="37">
        <v>364</v>
      </c>
      <c r="P45" s="37">
        <v>130</v>
      </c>
      <c r="Q45" s="37">
        <v>3365</v>
      </c>
      <c r="R45" s="37">
        <v>253</v>
      </c>
      <c r="S45" s="37">
        <f t="shared" si="4"/>
        <v>4776</v>
      </c>
    </row>
    <row r="46" spans="1:19">
      <c r="A46" s="6" t="s">
        <v>15</v>
      </c>
      <c r="B46" s="30" t="s">
        <v>56</v>
      </c>
      <c r="C46" s="33">
        <v>17</v>
      </c>
      <c r="D46" s="30" t="s">
        <v>56</v>
      </c>
      <c r="E46" s="30" t="s">
        <v>56</v>
      </c>
      <c r="F46" s="33">
        <v>2</v>
      </c>
      <c r="G46" s="33">
        <v>3</v>
      </c>
      <c r="H46" s="33">
        <v>152</v>
      </c>
      <c r="I46" s="33">
        <v>7</v>
      </c>
      <c r="J46" s="29">
        <f t="shared" si="3"/>
        <v>181</v>
      </c>
      <c r="K46" s="30" t="s">
        <v>56</v>
      </c>
      <c r="L46" s="37">
        <v>19</v>
      </c>
      <c r="M46" s="30" t="s">
        <v>56</v>
      </c>
      <c r="N46" s="30" t="s">
        <v>56</v>
      </c>
      <c r="O46" s="37">
        <v>2</v>
      </c>
      <c r="P46" s="37">
        <v>3</v>
      </c>
      <c r="Q46" s="37">
        <v>175</v>
      </c>
      <c r="R46" s="37">
        <v>8</v>
      </c>
      <c r="S46" s="37">
        <f t="shared" si="4"/>
        <v>207</v>
      </c>
    </row>
    <row r="47" spans="1:19">
      <c r="A47" s="6" t="s">
        <v>16</v>
      </c>
      <c r="B47" s="33">
        <v>109</v>
      </c>
      <c r="C47" s="33">
        <v>4083</v>
      </c>
      <c r="D47" s="33">
        <v>33</v>
      </c>
      <c r="E47" s="33">
        <v>1</v>
      </c>
      <c r="F47" s="33">
        <v>185</v>
      </c>
      <c r="G47" s="33">
        <v>575</v>
      </c>
      <c r="H47" s="33">
        <v>2746</v>
      </c>
      <c r="I47" s="33">
        <v>597</v>
      </c>
      <c r="J47" s="29">
        <f t="shared" si="3"/>
        <v>8329</v>
      </c>
      <c r="K47" s="37">
        <v>225</v>
      </c>
      <c r="L47" s="37">
        <v>6042</v>
      </c>
      <c r="M47" s="37">
        <v>69</v>
      </c>
      <c r="N47" s="37">
        <v>3</v>
      </c>
      <c r="O47" s="37">
        <v>429</v>
      </c>
      <c r="P47" s="37">
        <v>1030</v>
      </c>
      <c r="Q47" s="37">
        <v>5497</v>
      </c>
      <c r="R47" s="37">
        <v>1081</v>
      </c>
      <c r="S47" s="37">
        <f t="shared" si="4"/>
        <v>14376</v>
      </c>
    </row>
    <row r="48" spans="1:19">
      <c r="A48" s="6" t="s">
        <v>17</v>
      </c>
      <c r="B48" s="33">
        <v>1</v>
      </c>
      <c r="C48" s="33">
        <v>17</v>
      </c>
      <c r="D48" s="33">
        <v>3</v>
      </c>
      <c r="E48" s="30" t="s">
        <v>56</v>
      </c>
      <c r="F48" s="33">
        <v>3</v>
      </c>
      <c r="G48" s="33">
        <v>1</v>
      </c>
      <c r="H48" s="33">
        <v>596</v>
      </c>
      <c r="I48" s="33">
        <v>88</v>
      </c>
      <c r="J48" s="29">
        <f t="shared" si="3"/>
        <v>709</v>
      </c>
      <c r="K48" s="37">
        <v>4</v>
      </c>
      <c r="L48" s="37">
        <v>34</v>
      </c>
      <c r="M48" s="37">
        <v>4</v>
      </c>
      <c r="N48" s="30" t="s">
        <v>56</v>
      </c>
      <c r="O48" s="37">
        <v>5</v>
      </c>
      <c r="P48" s="37">
        <v>3</v>
      </c>
      <c r="Q48" s="37">
        <v>932</v>
      </c>
      <c r="R48" s="37">
        <v>152</v>
      </c>
      <c r="S48" s="37">
        <f t="shared" si="4"/>
        <v>1134</v>
      </c>
    </row>
    <row r="49" spans="1:19">
      <c r="A49" s="6" t="s">
        <v>18</v>
      </c>
      <c r="B49" s="33">
        <v>731</v>
      </c>
      <c r="C49" s="33">
        <v>232</v>
      </c>
      <c r="D49" s="33">
        <v>24</v>
      </c>
      <c r="E49" s="33">
        <v>3</v>
      </c>
      <c r="F49" s="33">
        <v>309</v>
      </c>
      <c r="G49" s="33">
        <v>110</v>
      </c>
      <c r="H49" s="33">
        <v>1776</v>
      </c>
      <c r="I49" s="33">
        <v>245</v>
      </c>
      <c r="J49" s="31">
        <f t="shared" si="3"/>
        <v>3430</v>
      </c>
      <c r="K49" s="37">
        <f>SUM(K31:K48)</f>
        <v>991</v>
      </c>
      <c r="L49" s="37">
        <v>367</v>
      </c>
      <c r="M49" s="37">
        <v>37</v>
      </c>
      <c r="N49" s="37">
        <v>3</v>
      </c>
      <c r="O49" s="37">
        <v>623</v>
      </c>
      <c r="P49" s="37">
        <v>203</v>
      </c>
      <c r="Q49" s="37">
        <v>3352</v>
      </c>
      <c r="R49" s="37">
        <v>494</v>
      </c>
      <c r="S49" s="37">
        <f t="shared" si="4"/>
        <v>6070</v>
      </c>
    </row>
    <row r="50" spans="1:19" ht="12" thickBot="1">
      <c r="A50" s="28" t="s">
        <v>31</v>
      </c>
      <c r="B50" s="34">
        <f>SUM(B31:B49)</f>
        <v>1224</v>
      </c>
      <c r="C50" s="34">
        <f t="shared" ref="C50:J50" si="5">SUM(C31:C49)</f>
        <v>6077</v>
      </c>
      <c r="D50" s="34">
        <f t="shared" si="5"/>
        <v>112</v>
      </c>
      <c r="E50" s="34">
        <f t="shared" si="5"/>
        <v>14</v>
      </c>
      <c r="F50" s="34">
        <f t="shared" si="5"/>
        <v>807</v>
      </c>
      <c r="G50" s="34">
        <f t="shared" si="5"/>
        <v>978</v>
      </c>
      <c r="H50" s="34">
        <f t="shared" si="5"/>
        <v>13426</v>
      </c>
      <c r="I50" s="34">
        <f t="shared" si="5"/>
        <v>1828</v>
      </c>
      <c r="J50" s="35">
        <f t="shared" si="5"/>
        <v>24466</v>
      </c>
      <c r="K50" s="38">
        <f t="shared" ref="K50:R50" si="6">SUM(K31:K49)</f>
        <v>1982</v>
      </c>
      <c r="L50" s="38">
        <f t="shared" si="6"/>
        <v>8713</v>
      </c>
      <c r="M50" s="38">
        <f t="shared" si="6"/>
        <v>188</v>
      </c>
      <c r="N50" s="38">
        <f t="shared" si="6"/>
        <v>22</v>
      </c>
      <c r="O50" s="38">
        <f t="shared" si="6"/>
        <v>1612</v>
      </c>
      <c r="P50" s="38">
        <f t="shared" si="6"/>
        <v>1687</v>
      </c>
      <c r="Q50" s="38">
        <f t="shared" si="6"/>
        <v>21984</v>
      </c>
      <c r="R50" s="38">
        <f t="shared" si="6"/>
        <v>3113</v>
      </c>
      <c r="S50" s="34">
        <f>SUM(S31:S49)</f>
        <v>39301</v>
      </c>
    </row>
    <row r="51" spans="1:19" ht="12" thickTop="1">
      <c r="A51" s="6"/>
      <c r="B51" s="8"/>
      <c r="C51" s="8"/>
      <c r="D51" s="8"/>
      <c r="E51" s="8"/>
      <c r="F51" s="8"/>
      <c r="G51" s="8"/>
      <c r="H51" s="8"/>
      <c r="I51" s="8"/>
      <c r="J51" s="7"/>
      <c r="K51" s="8"/>
      <c r="L51" s="8"/>
      <c r="M51" s="8"/>
      <c r="N51" s="8"/>
      <c r="O51" s="8"/>
      <c r="P51" s="8"/>
      <c r="Q51" s="8"/>
      <c r="R51" s="8"/>
      <c r="S51" s="8"/>
    </row>
    <row r="52" spans="1:19" ht="12" thickBot="1">
      <c r="A52" s="22" t="s">
        <v>48</v>
      </c>
      <c r="B52" s="32">
        <f>B20+B50</f>
        <v>3052</v>
      </c>
      <c r="C52" s="32">
        <f t="shared" ref="C52:J52" si="7">C20+C50</f>
        <v>7016</v>
      </c>
      <c r="D52" s="32">
        <f t="shared" si="7"/>
        <v>169</v>
      </c>
      <c r="E52" s="32">
        <f t="shared" si="7"/>
        <v>26</v>
      </c>
      <c r="F52" s="32">
        <f t="shared" si="7"/>
        <v>1217</v>
      </c>
      <c r="G52" s="32">
        <f t="shared" si="7"/>
        <v>1327</v>
      </c>
      <c r="H52" s="32">
        <f t="shared" si="7"/>
        <v>24023</v>
      </c>
      <c r="I52" s="32">
        <f t="shared" si="7"/>
        <v>2769</v>
      </c>
      <c r="J52" s="39">
        <f t="shared" si="7"/>
        <v>39599</v>
      </c>
      <c r="K52" s="32">
        <f t="shared" ref="K52:S52" si="8">K20+K50</f>
        <v>6711</v>
      </c>
      <c r="L52" s="32">
        <f t="shared" si="8"/>
        <v>10150</v>
      </c>
      <c r="M52" s="32">
        <f t="shared" si="8"/>
        <v>284</v>
      </c>
      <c r="N52" s="32">
        <f t="shared" si="8"/>
        <v>43</v>
      </c>
      <c r="O52" s="32">
        <f t="shared" si="8"/>
        <v>2344</v>
      </c>
      <c r="P52" s="32">
        <f t="shared" si="8"/>
        <v>2319</v>
      </c>
      <c r="Q52" s="32">
        <f t="shared" si="8"/>
        <v>39651</v>
      </c>
      <c r="R52" s="32">
        <f t="shared" si="8"/>
        <v>4776</v>
      </c>
      <c r="S52" s="32">
        <f t="shared" si="8"/>
        <v>66278</v>
      </c>
    </row>
    <row r="53" spans="1:19" ht="12" thickTop="1">
      <c r="A53" s="26" t="s">
        <v>52</v>
      </c>
    </row>
    <row r="54" spans="1:19">
      <c r="A54" s="25" t="s">
        <v>53</v>
      </c>
    </row>
  </sheetData>
  <mergeCells count="4">
    <mergeCell ref="B4:J4"/>
    <mergeCell ref="K4:S4"/>
    <mergeCell ref="B27:J27"/>
    <mergeCell ref="K27:S27"/>
  </mergeCells>
  <pageMargins left="0.7" right="0.7" top="0.75" bottom="0.75" header="0.3" footer="0.3"/>
  <pageSetup scale="68" orientation="landscape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cp:lastPrinted>2014-12-16T20:37:34Z</cp:lastPrinted>
  <dcterms:created xsi:type="dcterms:W3CDTF">2014-10-28T20:02:59Z</dcterms:created>
  <dcterms:modified xsi:type="dcterms:W3CDTF">2015-04-10T20:35:58Z</dcterms:modified>
</cp:coreProperties>
</file>