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Disc'!$A$1:$P$29</definedName>
  </definedNames>
  <calcPr calcId="125725"/>
</workbook>
</file>

<file path=xl/calcChain.xml><?xml version="1.0" encoding="utf-8"?>
<calcChain xmlns="http://schemas.openxmlformats.org/spreadsheetml/2006/main">
  <c r="P10" i="1"/>
  <c r="P11"/>
  <c r="P12"/>
  <c r="O25"/>
  <c r="N25"/>
  <c r="M25"/>
  <c r="L25"/>
  <c r="K25"/>
  <c r="J25"/>
  <c r="I25"/>
  <c r="H25"/>
  <c r="G25"/>
  <c r="F25"/>
  <c r="E25"/>
  <c r="D25"/>
  <c r="C25"/>
  <c r="B25"/>
  <c r="P24"/>
  <c r="P23"/>
  <c r="P22"/>
  <c r="P21"/>
  <c r="P20"/>
  <c r="P19"/>
  <c r="P18"/>
  <c r="P17"/>
  <c r="P9"/>
  <c r="P8"/>
  <c r="O13"/>
  <c r="N13"/>
  <c r="M13"/>
  <c r="L13"/>
  <c r="K13"/>
  <c r="J13"/>
  <c r="I13"/>
  <c r="H13"/>
  <c r="G13"/>
  <c r="F13"/>
  <c r="E13"/>
  <c r="D13"/>
  <c r="C13"/>
  <c r="B13"/>
  <c r="E27" l="1"/>
  <c r="M27"/>
  <c r="B27"/>
  <c r="D27"/>
  <c r="I27"/>
  <c r="P25"/>
  <c r="H27"/>
  <c r="L27"/>
  <c r="C27"/>
  <c r="G27"/>
  <c r="K27"/>
  <c r="O27"/>
  <c r="F27"/>
  <c r="J27"/>
  <c r="N27"/>
  <c r="P13"/>
  <c r="P27" l="1"/>
</calcChain>
</file>

<file path=xl/sharedStrings.xml><?xml version="1.0" encoding="utf-8"?>
<sst xmlns="http://schemas.openxmlformats.org/spreadsheetml/2006/main" count="168" uniqueCount="44">
  <si>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</si>
  <si>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</si>
  <si>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</si>
  <si>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</si>
  <si>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</si>
  <si>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</si>
  <si>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</si>
  <si>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</si>
  <si>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</si>
  <si>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</si>
  <si>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</si>
  <si>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</si>
  <si>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</si>
  <si>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</si>
  <si>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</si>
  <si>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</si>
  <si>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</si>
  <si>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</si>
  <si>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</si>
  <si>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</si>
  <si>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</si>
  <si>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UMC</t>
  </si>
  <si>
    <t>UMKC</t>
  </si>
  <si>
    <t>UMSL</t>
  </si>
  <si>
    <t xml:space="preserve">  Subtotal</t>
  </si>
  <si>
    <t>SOURCE:  IPEDS C, Completions</t>
  </si>
  <si>
    <t>LINDENWOOD</t>
  </si>
  <si>
    <t>MARYVILLE</t>
  </si>
  <si>
    <t>MISSOURI BAPTIST</t>
  </si>
  <si>
    <t>ROCKHURST</t>
  </si>
  <si>
    <t>SAINT LOUIS</t>
  </si>
  <si>
    <t>SOUTHWEST BAPTIST</t>
  </si>
  <si>
    <t>WASHINGTON</t>
  </si>
  <si>
    <t>WEBSTER</t>
  </si>
  <si>
    <t xml:space="preserve"> STATE TOTAL</t>
  </si>
  <si>
    <t>ENGINEER. / ENG. TECH</t>
  </si>
  <si>
    <t>MISSOURI UNIV. SCI &amp; TECH</t>
  </si>
  <si>
    <t>MISSOURI STATE</t>
  </si>
  <si>
    <t>-</t>
  </si>
  <si>
    <t>.</t>
  </si>
  <si>
    <t>TABLE 108</t>
  </si>
  <si>
    <t>DOCTORAL AND FIRST PROFESSIONAL DEGREES CONFERRED BY PUBLIC AND INDEPENDENT INSTITUTIONS, BY DISCIPLINE AREAS, FY 2012</t>
  </si>
  <si>
    <t>PUBLIC UNIVERSITIES</t>
  </si>
  <si>
    <t>INDEPENDENT UNIVERSITIES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</si>
</sst>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7">
    <xf numFmtId="3" fontId="0" fillId="0" borderId="0" xfId="0" applyAlignment="1"/>
    <xf numFmtId="3" fontId="2" fillId="2" borderId="0" xfId="0" applyFont="1" applyFill="1" applyAlignment="1"/>
    <xf numFmtId="3" fontId="0" fillId="2" borderId="0" xfId="0" applyFill="1" applyAlignment="1"/>
    <xf numFmtId="49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1" fillId="2" borderId="1" xfId="0" applyFont="1" applyFill="1" applyBorder="1" applyAlignment="1"/>
    <xf numFmtId="3" fontId="1" fillId="2" borderId="1" xfId="0" applyFont="1" applyFill="1" applyBorder="1" applyAlignment="1">
      <alignment horizontal="center"/>
    </xf>
    <xf numFmtId="3" fontId="1" fillId="2" borderId="0" xfId="0" applyFont="1" applyFill="1" applyAlignment="1"/>
    <xf numFmtId="3" fontId="2" fillId="2" borderId="0" xfId="0" applyNumberFormat="1" applyFont="1" applyFill="1" applyAlignment="1"/>
    <xf numFmtId="3" fontId="1" fillId="0" borderId="0" xfId="0" applyFont="1" applyFill="1" applyAlignment="1"/>
    <xf numFmtId="49" fontId="1" fillId="2" borderId="0" xfId="0" applyNumberFormat="1" applyFont="1" applyFill="1" applyAlignment="1">
      <alignment horizontal="center"/>
    </xf>
    <xf numFmtId="3" fontId="1" fillId="2" borderId="2" xfId="0" applyFont="1" applyFill="1" applyBorder="1" applyAlignment="1"/>
    <xf numFmtId="3" fontId="1" fillId="2" borderId="0" xfId="0" applyFont="1" applyFill="1" applyAlignment="1">
      <alignment horizontal="center"/>
    </xf>
    <xf numFmtId="3" fontId="1" fillId="0" borderId="0" xfId="0" applyFont="1" applyFill="1" applyBorder="1" applyAlignment="1"/>
    <xf numFmtId="3" fontId="3" fillId="0" borderId="0" xfId="0" applyFont="1" applyBorder="1" applyAlignment="1">
      <alignment horizontal="right" vertical="top" wrapText="1" indent="1"/>
    </xf>
    <xf numFmtId="3" fontId="1" fillId="0" borderId="0" xfId="0" applyFont="1" applyFill="1" applyBorder="1" applyAlignment="1">
      <alignment horizontal="right" indent="1"/>
    </xf>
    <xf numFmtId="3" fontId="1" fillId="0" borderId="0" xfId="0" applyFont="1" applyFill="1" applyAlignment="1">
      <alignment horizontal="right" indent="1"/>
    </xf>
    <xf numFmtId="3" fontId="1" fillId="2" borderId="0" xfId="0" applyFont="1" applyFill="1" applyBorder="1" applyAlignment="1"/>
    <xf numFmtId="3" fontId="1" fillId="0" borderId="4" xfId="0" applyFont="1" applyFill="1" applyBorder="1" applyAlignment="1"/>
    <xf numFmtId="3" fontId="3" fillId="0" borderId="4" xfId="0" applyFont="1" applyBorder="1" applyAlignment="1">
      <alignment horizontal="right" vertical="top" wrapText="1" indent="1"/>
    </xf>
    <xf numFmtId="3" fontId="1" fillId="0" borderId="4" xfId="0" applyFont="1" applyFill="1" applyBorder="1" applyAlignment="1">
      <alignment horizontal="right" indent="1"/>
    </xf>
    <xf numFmtId="3" fontId="1" fillId="0" borderId="3" xfId="0" applyFont="1" applyFill="1" applyBorder="1" applyAlignment="1">
      <alignment horizontal="right" indent="1"/>
    </xf>
    <xf numFmtId="3" fontId="1" fillId="2" borderId="1" xfId="0" applyFont="1" applyFill="1" applyBorder="1" applyAlignment="1">
      <alignment horizontal="center" wrapText="1"/>
    </xf>
    <xf numFmtId="3" fontId="1" fillId="2" borderId="4" xfId="0" applyFont="1" applyFill="1" applyBorder="1" applyAlignment="1"/>
    <xf numFmtId="3" fontId="1" fillId="2" borderId="4" xfId="0" applyFont="1" applyFill="1" applyBorder="1" applyAlignment="1">
      <alignment horizontal="center"/>
    </xf>
    <xf numFmtId="3" fontId="0" fillId="2" borderId="4" xfId="0" applyFont="1" applyFill="1" applyBorder="1" applyAlignment="1">
      <alignment horizontal="center" wrapText="1"/>
    </xf>
    <xf numFmtId="3" fontId="1" fillId="0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30"/>
  <sheetViews>
    <sheetView tabSelected="1" showOutlineSymbols="0" zoomScaleNormal="100" zoomScaleSheetLayoutView="100" zoomScalePageLayoutView="85" workbookViewId="0">
      <selection activeCell="O27" sqref="O27"/>
    </sheetView>
  </sheetViews>
  <sheetFormatPr defaultColWidth="9.7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22" t="s">
        <v>35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A5" s="23"/>
      <c r="B5" s="24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5"/>
      <c r="H5" s="24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4" t="s">
        <v>18</v>
      </c>
      <c r="N5" s="24" t="s">
        <v>16</v>
      </c>
      <c r="O5" s="24" t="s">
        <v>19</v>
      </c>
      <c r="P5" s="12" t="s">
        <v>20</v>
      </c>
    </row>
    <row r="6" spans="1:256" ht="12.75" customHeight="1">
      <c r="A6" s="17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13" t="s">
        <v>37</v>
      </c>
      <c r="B8" s="14" t="s">
        <v>38</v>
      </c>
      <c r="C8" s="14" t="s">
        <v>38</v>
      </c>
      <c r="D8" s="14" t="s">
        <v>38</v>
      </c>
      <c r="E8" s="14" t="s">
        <v>38</v>
      </c>
      <c r="F8" s="14" t="s">
        <v>38</v>
      </c>
      <c r="G8" s="14" t="s">
        <v>38</v>
      </c>
      <c r="H8" s="14" t="s">
        <v>38</v>
      </c>
      <c r="I8" s="14" t="s">
        <v>38</v>
      </c>
      <c r="J8" s="14">
        <v>46</v>
      </c>
      <c r="K8" s="14" t="s">
        <v>38</v>
      </c>
      <c r="L8" s="14" t="s">
        <v>38</v>
      </c>
      <c r="M8" s="14" t="s">
        <v>38</v>
      </c>
      <c r="N8" s="14" t="s">
        <v>38</v>
      </c>
      <c r="O8" s="14" t="s">
        <v>38</v>
      </c>
      <c r="P8" s="16">
        <f t="shared" ref="P8:P11" si="0">SUM(B8:O8)</f>
        <v>46</v>
      </c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36</v>
      </c>
      <c r="B9" s="14" t="s">
        <v>38</v>
      </c>
      <c r="C9" s="14" t="s">
        <v>38</v>
      </c>
      <c r="D9" s="14" t="s">
        <v>38</v>
      </c>
      <c r="E9" s="14">
        <v>1</v>
      </c>
      <c r="F9" s="14" t="s">
        <v>38</v>
      </c>
      <c r="G9" s="14">
        <v>49</v>
      </c>
      <c r="H9" s="14" t="s">
        <v>38</v>
      </c>
      <c r="I9" s="14" t="s">
        <v>38</v>
      </c>
      <c r="J9" s="14" t="s">
        <v>38</v>
      </c>
      <c r="K9" s="14">
        <v>16</v>
      </c>
      <c r="L9" s="14">
        <v>4</v>
      </c>
      <c r="M9" s="14" t="s">
        <v>38</v>
      </c>
      <c r="N9" s="14" t="s">
        <v>38</v>
      </c>
      <c r="O9" s="14" t="s">
        <v>38</v>
      </c>
      <c r="P9" s="16">
        <f t="shared" si="0"/>
        <v>70</v>
      </c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21</v>
      </c>
      <c r="B10" s="14">
        <v>18</v>
      </c>
      <c r="C10" s="14">
        <v>10</v>
      </c>
      <c r="D10" s="14">
        <v>17</v>
      </c>
      <c r="E10" s="14">
        <v>5</v>
      </c>
      <c r="F10" s="14">
        <v>81</v>
      </c>
      <c r="G10" s="14">
        <v>36</v>
      </c>
      <c r="H10" s="14">
        <v>24</v>
      </c>
      <c r="I10" s="14">
        <v>2</v>
      </c>
      <c r="J10" s="14">
        <v>210</v>
      </c>
      <c r="K10" s="14">
        <v>68</v>
      </c>
      <c r="L10" s="14">
        <v>10</v>
      </c>
      <c r="M10" s="14">
        <v>2</v>
      </c>
      <c r="N10" s="14">
        <v>34</v>
      </c>
      <c r="O10" s="14">
        <v>149</v>
      </c>
      <c r="P10" s="16">
        <f t="shared" si="0"/>
        <v>666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22</v>
      </c>
      <c r="B11" s="14" t="s">
        <v>38</v>
      </c>
      <c r="C11" s="14" t="s">
        <v>38</v>
      </c>
      <c r="D11" s="14" t="s">
        <v>38</v>
      </c>
      <c r="E11" s="14" t="s">
        <v>38</v>
      </c>
      <c r="F11" s="14">
        <v>7</v>
      </c>
      <c r="G11" s="14" t="s">
        <v>38</v>
      </c>
      <c r="H11" s="14">
        <v>58</v>
      </c>
      <c r="I11" s="14" t="s">
        <v>38</v>
      </c>
      <c r="J11" s="14">
        <v>319</v>
      </c>
      <c r="K11" s="14" t="s">
        <v>38</v>
      </c>
      <c r="L11" s="14" t="s">
        <v>38</v>
      </c>
      <c r="M11" s="14" t="s">
        <v>38</v>
      </c>
      <c r="N11" s="14">
        <v>9</v>
      </c>
      <c r="O11" s="14">
        <v>150</v>
      </c>
      <c r="P11" s="16">
        <f t="shared" si="0"/>
        <v>543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18" t="s">
        <v>23</v>
      </c>
      <c r="B12" s="19" t="s">
        <v>38</v>
      </c>
      <c r="C12" s="19">
        <v>2</v>
      </c>
      <c r="D12" s="19" t="s">
        <v>38</v>
      </c>
      <c r="E12" s="19" t="s">
        <v>38</v>
      </c>
      <c r="F12" s="19">
        <v>33</v>
      </c>
      <c r="G12" s="19" t="s">
        <v>38</v>
      </c>
      <c r="H12" s="19" t="s">
        <v>38</v>
      </c>
      <c r="I12" s="19" t="s">
        <v>38</v>
      </c>
      <c r="J12" s="19">
        <v>53</v>
      </c>
      <c r="K12" s="19">
        <v>12</v>
      </c>
      <c r="L12" s="19">
        <v>3</v>
      </c>
      <c r="M12" s="19" t="s">
        <v>38</v>
      </c>
      <c r="N12" s="19">
        <v>18</v>
      </c>
      <c r="O12" s="19" t="s">
        <v>38</v>
      </c>
      <c r="P12" s="20">
        <f>SUM(B12:O12)</f>
        <v>121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15">
        <f>SUM(B8:B12)</f>
        <v>18</v>
      </c>
      <c r="C13" s="15">
        <f>SUM(C8:C12)</f>
        <v>12</v>
      </c>
      <c r="D13" s="15">
        <f>SUM(D8:D12)</f>
        <v>17</v>
      </c>
      <c r="E13" s="15">
        <f>SUM(E8:E12)</f>
        <v>6</v>
      </c>
      <c r="F13" s="15">
        <f>SUM(F8:F12)</f>
        <v>121</v>
      </c>
      <c r="G13" s="15">
        <f>SUM(G8:G12)</f>
        <v>85</v>
      </c>
      <c r="H13" s="15">
        <f>SUM(H8:H12)</f>
        <v>82</v>
      </c>
      <c r="I13" s="15">
        <f>SUM(I8:I12)</f>
        <v>2</v>
      </c>
      <c r="J13" s="15">
        <f>SUM(J8:J12)</f>
        <v>628</v>
      </c>
      <c r="K13" s="15">
        <f>SUM(K8:K12)</f>
        <v>96</v>
      </c>
      <c r="L13" s="15">
        <f>SUM(L8:L12)</f>
        <v>17</v>
      </c>
      <c r="M13" s="15">
        <f>SUM(M8:M12)</f>
        <v>2</v>
      </c>
      <c r="N13" s="15">
        <f>SUM(N8:N12)</f>
        <v>61</v>
      </c>
      <c r="O13" s="15">
        <f>SUM(O8:O12)</f>
        <v>299</v>
      </c>
      <c r="P13" s="16">
        <f>SUM(P8:P12)</f>
        <v>1446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11" t="s">
        <v>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26</v>
      </c>
      <c r="B17" s="15" t="s">
        <v>38</v>
      </c>
      <c r="C17" s="14" t="s">
        <v>38</v>
      </c>
      <c r="D17" s="14" t="s">
        <v>38</v>
      </c>
      <c r="E17" s="14" t="s">
        <v>38</v>
      </c>
      <c r="F17" s="14">
        <v>31</v>
      </c>
      <c r="G17" s="15" t="s">
        <v>38</v>
      </c>
      <c r="H17" s="14" t="s">
        <v>38</v>
      </c>
      <c r="I17" s="15" t="s">
        <v>38</v>
      </c>
      <c r="J17" s="14" t="s">
        <v>38</v>
      </c>
      <c r="K17" s="14" t="s">
        <v>38</v>
      </c>
      <c r="L17" s="15" t="s">
        <v>38</v>
      </c>
      <c r="M17" s="14" t="s">
        <v>38</v>
      </c>
      <c r="N17" s="14" t="s">
        <v>38</v>
      </c>
      <c r="O17" s="14" t="s">
        <v>38</v>
      </c>
      <c r="P17" s="16">
        <f t="shared" ref="P17:P24" si="1">SUM(B17:O17)</f>
        <v>31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9" t="s">
        <v>27</v>
      </c>
      <c r="B18" s="15" t="s">
        <v>38</v>
      </c>
      <c r="C18" s="15" t="s">
        <v>38</v>
      </c>
      <c r="D18" s="15" t="s">
        <v>38</v>
      </c>
      <c r="E18" s="15" t="s">
        <v>38</v>
      </c>
      <c r="F18" s="14">
        <v>51</v>
      </c>
      <c r="G18" s="15" t="s">
        <v>38</v>
      </c>
      <c r="H18" s="15" t="s">
        <v>38</v>
      </c>
      <c r="I18" s="15" t="s">
        <v>38</v>
      </c>
      <c r="J18" s="14">
        <v>39</v>
      </c>
      <c r="K18" s="15" t="s">
        <v>38</v>
      </c>
      <c r="L18" s="15" t="s">
        <v>38</v>
      </c>
      <c r="M18" s="15" t="s">
        <v>38</v>
      </c>
      <c r="N18" s="15" t="s">
        <v>38</v>
      </c>
      <c r="O18" s="15" t="s">
        <v>38</v>
      </c>
      <c r="P18" s="16">
        <f t="shared" si="1"/>
        <v>90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9" t="s">
        <v>28</v>
      </c>
      <c r="B19" s="15" t="s">
        <v>38</v>
      </c>
      <c r="C19" s="15" t="s">
        <v>38</v>
      </c>
      <c r="D19" s="15" t="s">
        <v>38</v>
      </c>
      <c r="E19" s="15" t="s">
        <v>38</v>
      </c>
      <c r="F19" s="14">
        <v>19</v>
      </c>
      <c r="G19" s="15" t="s">
        <v>38</v>
      </c>
      <c r="H19" s="15" t="s">
        <v>38</v>
      </c>
      <c r="I19" s="15" t="s">
        <v>38</v>
      </c>
      <c r="J19" s="15" t="s">
        <v>38</v>
      </c>
      <c r="K19" s="15" t="s">
        <v>38</v>
      </c>
      <c r="L19" s="15" t="s">
        <v>38</v>
      </c>
      <c r="M19" s="15" t="s">
        <v>38</v>
      </c>
      <c r="N19" s="15" t="s">
        <v>38</v>
      </c>
      <c r="O19" s="15" t="s">
        <v>38</v>
      </c>
      <c r="P19" s="16">
        <f t="shared" si="1"/>
        <v>19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9" t="s">
        <v>29</v>
      </c>
      <c r="B20" s="15" t="s">
        <v>38</v>
      </c>
      <c r="C20" s="15" t="s">
        <v>38</v>
      </c>
      <c r="D20" s="15" t="s">
        <v>38</v>
      </c>
      <c r="E20" s="15" t="s">
        <v>38</v>
      </c>
      <c r="F20" s="14" t="s">
        <v>38</v>
      </c>
      <c r="G20" s="15" t="s">
        <v>38</v>
      </c>
      <c r="H20" s="15" t="s">
        <v>38</v>
      </c>
      <c r="I20" s="15" t="s">
        <v>38</v>
      </c>
      <c r="J20" s="14">
        <v>44</v>
      </c>
      <c r="K20" s="15" t="s">
        <v>38</v>
      </c>
      <c r="L20" s="15" t="s">
        <v>38</v>
      </c>
      <c r="M20" s="15" t="s">
        <v>38</v>
      </c>
      <c r="N20" s="15" t="s">
        <v>38</v>
      </c>
      <c r="O20" s="15" t="s">
        <v>38</v>
      </c>
      <c r="P20" s="16">
        <f t="shared" si="1"/>
        <v>44</v>
      </c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9" t="s">
        <v>30</v>
      </c>
      <c r="B21" s="15" t="s">
        <v>38</v>
      </c>
      <c r="C21" s="14">
        <v>2</v>
      </c>
      <c r="D21" s="15" t="s">
        <v>38</v>
      </c>
      <c r="E21" s="15" t="s">
        <v>38</v>
      </c>
      <c r="F21" s="14">
        <v>25</v>
      </c>
      <c r="G21" s="15" t="s">
        <v>38</v>
      </c>
      <c r="H21" s="14">
        <v>21</v>
      </c>
      <c r="I21" s="15" t="s">
        <v>38</v>
      </c>
      <c r="J21" s="14">
        <v>275</v>
      </c>
      <c r="K21" s="14">
        <v>20</v>
      </c>
      <c r="L21" s="14">
        <v>2</v>
      </c>
      <c r="M21" s="14">
        <v>5</v>
      </c>
      <c r="N21" s="14">
        <v>18</v>
      </c>
      <c r="O21" s="14">
        <v>276</v>
      </c>
      <c r="P21" s="16">
        <f t="shared" si="1"/>
        <v>644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9" t="s">
        <v>31</v>
      </c>
      <c r="B22" s="15" t="s">
        <v>38</v>
      </c>
      <c r="C22" s="15" t="s">
        <v>38</v>
      </c>
      <c r="D22" s="15" t="s">
        <v>38</v>
      </c>
      <c r="E22" s="15" t="s">
        <v>38</v>
      </c>
      <c r="F22" s="15" t="s">
        <v>38</v>
      </c>
      <c r="G22" s="15" t="s">
        <v>38</v>
      </c>
      <c r="H22" s="15" t="s">
        <v>38</v>
      </c>
      <c r="I22" s="15" t="s">
        <v>38</v>
      </c>
      <c r="J22" s="14">
        <v>39</v>
      </c>
      <c r="K22" s="15" t="s">
        <v>38</v>
      </c>
      <c r="L22" s="15" t="s">
        <v>38</v>
      </c>
      <c r="M22" s="15" t="s">
        <v>38</v>
      </c>
      <c r="N22" s="15" t="s">
        <v>38</v>
      </c>
      <c r="O22" s="15" t="s">
        <v>38</v>
      </c>
      <c r="P22" s="16">
        <f t="shared" si="1"/>
        <v>39</v>
      </c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9" t="s">
        <v>32</v>
      </c>
      <c r="B23" s="15" t="s">
        <v>38</v>
      </c>
      <c r="C23" s="14">
        <v>4</v>
      </c>
      <c r="D23" s="15" t="s">
        <v>38</v>
      </c>
      <c r="E23" s="14">
        <v>6</v>
      </c>
      <c r="F23" s="14">
        <v>1</v>
      </c>
      <c r="G23" s="14">
        <v>41</v>
      </c>
      <c r="H23" s="14">
        <v>10</v>
      </c>
      <c r="I23" s="14">
        <v>13</v>
      </c>
      <c r="J23" s="14">
        <v>239</v>
      </c>
      <c r="K23" s="14">
        <v>131</v>
      </c>
      <c r="L23" s="14">
        <v>6</v>
      </c>
      <c r="M23" s="14">
        <v>5</v>
      </c>
      <c r="N23" s="14">
        <v>31</v>
      </c>
      <c r="O23" s="14">
        <v>296</v>
      </c>
      <c r="P23" s="16">
        <f t="shared" si="1"/>
        <v>783</v>
      </c>
      <c r="Q23" s="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18" t="s">
        <v>33</v>
      </c>
      <c r="B24" s="20" t="s">
        <v>38</v>
      </c>
      <c r="C24" s="19">
        <v>4</v>
      </c>
      <c r="D24" s="20" t="s">
        <v>38</v>
      </c>
      <c r="E24" s="20" t="s">
        <v>38</v>
      </c>
      <c r="F24" s="20" t="s">
        <v>38</v>
      </c>
      <c r="G24" s="20" t="s">
        <v>38</v>
      </c>
      <c r="H24" s="20" t="s">
        <v>38</v>
      </c>
      <c r="I24" s="20" t="s">
        <v>38</v>
      </c>
      <c r="J24" s="19" t="s">
        <v>39</v>
      </c>
      <c r="K24" s="20" t="s">
        <v>38</v>
      </c>
      <c r="L24" s="20" t="s">
        <v>38</v>
      </c>
      <c r="M24" s="20" t="s">
        <v>38</v>
      </c>
      <c r="N24" s="20" t="s">
        <v>38</v>
      </c>
      <c r="O24" s="20" t="s">
        <v>38</v>
      </c>
      <c r="P24" s="20">
        <f t="shared" si="1"/>
        <v>4</v>
      </c>
      <c r="Q24" s="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9" t="s">
        <v>24</v>
      </c>
      <c r="B25" s="16">
        <f>SUM(B17:B24)</f>
        <v>0</v>
      </c>
      <c r="C25" s="16">
        <f>SUM(C17:C24)</f>
        <v>10</v>
      </c>
      <c r="D25" s="16">
        <f>SUM(D17:D24)</f>
        <v>0</v>
      </c>
      <c r="E25" s="16">
        <f>SUM(E17:E24)</f>
        <v>6</v>
      </c>
      <c r="F25" s="16">
        <f>SUM(F17:F24)</f>
        <v>127</v>
      </c>
      <c r="G25" s="16">
        <f>SUM(G17:G24)</f>
        <v>41</v>
      </c>
      <c r="H25" s="16">
        <f>SUM(H17:H24)</f>
        <v>31</v>
      </c>
      <c r="I25" s="16">
        <f>SUM(I17:I24)</f>
        <v>13</v>
      </c>
      <c r="J25" s="16">
        <f>SUM(J17:J24)</f>
        <v>636</v>
      </c>
      <c r="K25" s="16">
        <f>SUM(K17:K24)</f>
        <v>151</v>
      </c>
      <c r="L25" s="16">
        <f>SUM(L17:L24)</f>
        <v>8</v>
      </c>
      <c r="M25" s="16">
        <f>SUM(M17:M24)</f>
        <v>10</v>
      </c>
      <c r="N25" s="16">
        <f>SUM(N17:N24)</f>
        <v>49</v>
      </c>
      <c r="O25" s="16">
        <f>SUM(O17:O24)</f>
        <v>572</v>
      </c>
      <c r="P25" s="16">
        <f>SUM(P17:P24)</f>
        <v>1654</v>
      </c>
      <c r="Q25" s="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 customHeight="1" thickBot="1">
      <c r="A27" s="26" t="s">
        <v>34</v>
      </c>
      <c r="B27" s="21">
        <f>SUM(B13,B25)</f>
        <v>18</v>
      </c>
      <c r="C27" s="21">
        <f>SUM(C13,C25)</f>
        <v>22</v>
      </c>
      <c r="D27" s="21">
        <f>SUM(D13,D25)</f>
        <v>17</v>
      </c>
      <c r="E27" s="21">
        <f>SUM(E13,E25)</f>
        <v>12</v>
      </c>
      <c r="F27" s="21">
        <f>SUM(F13,F25)</f>
        <v>248</v>
      </c>
      <c r="G27" s="21">
        <f>SUM(G13,G25)</f>
        <v>126</v>
      </c>
      <c r="H27" s="21">
        <f>SUM(H13,H25)</f>
        <v>113</v>
      </c>
      <c r="I27" s="21">
        <f>SUM(I13,I25)</f>
        <v>15</v>
      </c>
      <c r="J27" s="21">
        <f>SUM(J13,J25)</f>
        <v>1264</v>
      </c>
      <c r="K27" s="21">
        <f>SUM(K13,K25)</f>
        <v>247</v>
      </c>
      <c r="L27" s="21">
        <f>SUM(L13,L25)</f>
        <v>25</v>
      </c>
      <c r="M27" s="21">
        <f>SUM(M13,M25)</f>
        <v>12</v>
      </c>
      <c r="N27" s="21">
        <f>SUM(N13,N25)</f>
        <v>110</v>
      </c>
      <c r="O27" s="21">
        <f>SUM(O13,O25)</f>
        <v>871</v>
      </c>
      <c r="P27" s="21">
        <f>SUM(P13,P25)</f>
        <v>3100</v>
      </c>
      <c r="Q27" s="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 customHeight="1" thickTop="1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 customHeight="1">
      <c r="A29" s="17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</sheetData>
  <mergeCells count="1">
    <mergeCell ref="G4:G5"/>
  </mergeCells>
  <phoneticPr fontId="1" type="noConversion"/>
  <pageMargins left="0.5" right="0.5" top="1" bottom="0.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andere1</cp:lastModifiedBy>
  <cp:lastPrinted>2008-04-07T14:50:25Z</cp:lastPrinted>
  <dcterms:created xsi:type="dcterms:W3CDTF">2003-06-20T15:54:42Z</dcterms:created>
  <dcterms:modified xsi:type="dcterms:W3CDTF">2014-08-08T20:38:19Z</dcterms:modified>
</cp:coreProperties>
</file>