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360" yWindow="300" windowWidth="12120" windowHeight="9090"/>
  </bookViews>
  <sheets>
    <sheet name="Table 23 - Bright Flight" sheetId="1" r:id="rId1"/>
  </sheets>
  <calcPr calcId="125725"/>
</workbook>
</file>

<file path=xl/calcChain.xml><?xml version="1.0" encoding="utf-8"?>
<calcChain xmlns="http://schemas.openxmlformats.org/spreadsheetml/2006/main">
  <c r="AU133" i="1"/>
  <c r="AT133"/>
  <c r="AU130"/>
  <c r="AT130"/>
  <c r="AU91"/>
  <c r="AT91"/>
  <c r="AU89"/>
  <c r="AT89"/>
  <c r="AU81"/>
  <c r="AT81"/>
  <c r="AU44"/>
  <c r="AT44"/>
  <c r="AU42"/>
  <c r="AT42"/>
  <c r="AU24"/>
  <c r="AT24"/>
  <c r="AP87"/>
  <c r="AQ87"/>
  <c r="AP130"/>
  <c r="AQ130"/>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C126"/>
  <c r="B126"/>
  <c r="AQ42" l="1"/>
  <c r="AQ24"/>
  <c r="AQ81"/>
  <c r="AQ89" s="1"/>
  <c r="AP81"/>
  <c r="AP89" s="1"/>
  <c r="AP42"/>
  <c r="AP24"/>
  <c r="AO130"/>
  <c r="AN130"/>
  <c r="AO87"/>
  <c r="AN87"/>
  <c r="AO81"/>
  <c r="AO89" s="1"/>
  <c r="AN81"/>
  <c r="AN89" s="1"/>
  <c r="AO42"/>
  <c r="AN42"/>
  <c r="AO24"/>
  <c r="AO44" s="1"/>
  <c r="AO91" s="1"/>
  <c r="AN24"/>
  <c r="AN44" s="1"/>
  <c r="AN91" s="1"/>
  <c r="AM130"/>
  <c r="AL130"/>
  <c r="AK130"/>
  <c r="AJ130"/>
  <c r="AI130"/>
  <c r="AH130"/>
  <c r="AG130"/>
  <c r="AF130"/>
  <c r="AE130"/>
  <c r="AD130"/>
  <c r="C130"/>
  <c r="B130"/>
  <c r="AM81"/>
  <c r="AM87"/>
  <c r="AM89"/>
  <c r="AM24"/>
  <c r="AM42"/>
  <c r="AM44" s="1"/>
  <c r="AL81"/>
  <c r="AL87"/>
  <c r="AL89" s="1"/>
  <c r="AL24"/>
  <c r="AL42"/>
  <c r="AK24"/>
  <c r="AK42"/>
  <c r="AK81"/>
  <c r="AK87"/>
  <c r="AK89"/>
  <c r="AJ24"/>
  <c r="AJ42"/>
  <c r="AJ44" s="1"/>
  <c r="AJ81"/>
  <c r="AJ87"/>
  <c r="AI24"/>
  <c r="AI42"/>
  <c r="AI81"/>
  <c r="AI87"/>
  <c r="AH24"/>
  <c r="AH42"/>
  <c r="AH44" s="1"/>
  <c r="AH81"/>
  <c r="AH87"/>
  <c r="AG24"/>
  <c r="AG42"/>
  <c r="AG81"/>
  <c r="AG87"/>
  <c r="AF24"/>
  <c r="AF42"/>
  <c r="AF81"/>
  <c r="AF87"/>
  <c r="AF89"/>
  <c r="AE24"/>
  <c r="AE42"/>
  <c r="AE44" s="1"/>
  <c r="AE81"/>
  <c r="AE87"/>
  <c r="AD24"/>
  <c r="AD42"/>
  <c r="AD81"/>
  <c r="AD87"/>
  <c r="AD89" s="1"/>
  <c r="AC24"/>
  <c r="AC42"/>
  <c r="AC81"/>
  <c r="AC87"/>
  <c r="AB24"/>
  <c r="AB42"/>
  <c r="AB81"/>
  <c r="AB87"/>
  <c r="AB89"/>
  <c r="AA24"/>
  <c r="AA42"/>
  <c r="AA44" s="1"/>
  <c r="AA81"/>
  <c r="AA87"/>
  <c r="Z24"/>
  <c r="Z42"/>
  <c r="Z81"/>
  <c r="Z87"/>
  <c r="Z89" s="1"/>
  <c r="Y24"/>
  <c r="Y42"/>
  <c r="Y81"/>
  <c r="Y87"/>
  <c r="X24"/>
  <c r="X42"/>
  <c r="X81"/>
  <c r="X87"/>
  <c r="W24"/>
  <c r="W42"/>
  <c r="W44"/>
  <c r="W81"/>
  <c r="W87"/>
  <c r="V24"/>
  <c r="V42"/>
  <c r="V81"/>
  <c r="V87"/>
  <c r="V89" s="1"/>
  <c r="U24"/>
  <c r="U42"/>
  <c r="U81"/>
  <c r="U87"/>
  <c r="T24"/>
  <c r="T42"/>
  <c r="T81"/>
  <c r="T87"/>
  <c r="S24"/>
  <c r="S42"/>
  <c r="S81"/>
  <c r="S87"/>
  <c r="R24"/>
  <c r="R42"/>
  <c r="R81"/>
  <c r="R87"/>
  <c r="Q24"/>
  <c r="Q42"/>
  <c r="Q44"/>
  <c r="Q81"/>
  <c r="Q87"/>
  <c r="P24"/>
  <c r="P42"/>
  <c r="P81"/>
  <c r="P87"/>
  <c r="P89" s="1"/>
  <c r="O24"/>
  <c r="O42"/>
  <c r="O81"/>
  <c r="O87"/>
  <c r="N24"/>
  <c r="N42"/>
  <c r="N81"/>
  <c r="N87"/>
  <c r="N89" s="1"/>
  <c r="M24"/>
  <c r="M42"/>
  <c r="M44" s="1"/>
  <c r="M81"/>
  <c r="M87"/>
  <c r="L24"/>
  <c r="L42"/>
  <c r="L81"/>
  <c r="L87"/>
  <c r="K24"/>
  <c r="K42"/>
  <c r="K81"/>
  <c r="K87"/>
  <c r="J24"/>
  <c r="J42"/>
  <c r="J81"/>
  <c r="J87"/>
  <c r="J89"/>
  <c r="I24"/>
  <c r="I42"/>
  <c r="I44" s="1"/>
  <c r="I81"/>
  <c r="I87"/>
  <c r="H24"/>
  <c r="H44"/>
  <c r="H42"/>
  <c r="H81"/>
  <c r="H87"/>
  <c r="H89"/>
  <c r="G24"/>
  <c r="G42"/>
  <c r="G44" s="1"/>
  <c r="G81"/>
  <c r="G87"/>
  <c r="F24"/>
  <c r="F42"/>
  <c r="F44" s="1"/>
  <c r="F81"/>
  <c r="F87"/>
  <c r="E24"/>
  <c r="E42"/>
  <c r="E44"/>
  <c r="E81"/>
  <c r="E87"/>
  <c r="E89" s="1"/>
  <c r="E91" s="1"/>
  <c r="D24"/>
  <c r="D42"/>
  <c r="D44" s="1"/>
  <c r="D81"/>
  <c r="D87"/>
  <c r="D89" s="1"/>
  <c r="C24"/>
  <c r="C42"/>
  <c r="C81"/>
  <c r="C87"/>
  <c r="B24"/>
  <c r="B42"/>
  <c r="B81"/>
  <c r="B87"/>
  <c r="AC130"/>
  <c r="AB130"/>
  <c r="AA130"/>
  <c r="Z130"/>
  <c r="Y130"/>
  <c r="X130"/>
  <c r="W130"/>
  <c r="V130"/>
  <c r="U130"/>
  <c r="T130"/>
  <c r="S130"/>
  <c r="R130"/>
  <c r="Q130"/>
  <c r="P130"/>
  <c r="O130"/>
  <c r="N130"/>
  <c r="M130"/>
  <c r="L130"/>
  <c r="K130"/>
  <c r="J130"/>
  <c r="I130"/>
  <c r="H130"/>
  <c r="G130"/>
  <c r="F130"/>
  <c r="E130"/>
  <c r="E133" s="1"/>
  <c r="D130"/>
  <c r="C89"/>
  <c r="J44"/>
  <c r="K89"/>
  <c r="L44"/>
  <c r="M89"/>
  <c r="N44"/>
  <c r="O89"/>
  <c r="P44"/>
  <c r="Q89"/>
  <c r="R44"/>
  <c r="S89"/>
  <c r="T44"/>
  <c r="U89"/>
  <c r="V44"/>
  <c r="W89"/>
  <c r="X44"/>
  <c r="Y89"/>
  <c r="Z44"/>
  <c r="AA89"/>
  <c r="AB44"/>
  <c r="AB91" s="1"/>
  <c r="AC89"/>
  <c r="AD44"/>
  <c r="AE89"/>
  <c r="AG89"/>
  <c r="AB133"/>
  <c r="J91"/>
  <c r="B89"/>
  <c r="F89"/>
  <c r="U44"/>
  <c r="Y44"/>
  <c r="Y133" s="1"/>
  <c r="AH89"/>
  <c r="AJ89"/>
  <c r="AL44"/>
  <c r="Q91"/>
  <c r="Q133"/>
  <c r="U133"/>
  <c r="U91"/>
  <c r="Y91"/>
  <c r="H91"/>
  <c r="H133"/>
  <c r="W91"/>
  <c r="W133"/>
  <c r="J133"/>
  <c r="AQ44"/>
  <c r="AQ91" s="1"/>
  <c r="AP44"/>
  <c r="AP91" s="1"/>
  <c r="F133" l="1"/>
  <c r="N133"/>
  <c r="AH91"/>
  <c r="AH133"/>
  <c r="N91"/>
  <c r="P91"/>
  <c r="AF44"/>
  <c r="AG44"/>
  <c r="F91"/>
  <c r="B44"/>
  <c r="L89"/>
  <c r="L133" s="1"/>
  <c r="S44"/>
  <c r="S91" s="1"/>
  <c r="T89"/>
  <c r="T91" s="1"/>
  <c r="AI44"/>
  <c r="Z91"/>
  <c r="Z133"/>
  <c r="AF91"/>
  <c r="AF133"/>
  <c r="AL133"/>
  <c r="AL91"/>
  <c r="B91"/>
  <c r="B133"/>
  <c r="AD91"/>
  <c r="S133"/>
  <c r="P133"/>
  <c r="C44"/>
  <c r="G89"/>
  <c r="G133" s="1"/>
  <c r="I89"/>
  <c r="I133" s="1"/>
  <c r="K44"/>
  <c r="O44"/>
  <c r="R89"/>
  <c r="R133" s="1"/>
  <c r="X89"/>
  <c r="AC44"/>
  <c r="AI89"/>
  <c r="AK44"/>
  <c r="AQ133"/>
  <c r="R91"/>
  <c r="D133"/>
  <c r="V133"/>
  <c r="D91"/>
  <c r="T133"/>
  <c r="V91"/>
  <c r="AN133"/>
  <c r="AP133"/>
  <c r="C133"/>
  <c r="C91"/>
  <c r="K133"/>
  <c r="K91"/>
  <c r="O133"/>
  <c r="O91"/>
  <c r="X91"/>
  <c r="X133"/>
  <c r="AC91"/>
  <c r="AC133"/>
  <c r="AI133"/>
  <c r="AI91"/>
  <c r="AK133"/>
  <c r="AK91"/>
  <c r="AO133"/>
  <c r="M91"/>
  <c r="M133"/>
  <c r="AA133"/>
  <c r="AA91"/>
  <c r="AE91"/>
  <c r="AE133"/>
  <c r="AG133"/>
  <c r="AG91"/>
  <c r="AJ91"/>
  <c r="AJ133"/>
  <c r="AM91"/>
  <c r="AM133"/>
  <c r="G91"/>
  <c r="I91"/>
  <c r="AD133"/>
  <c r="L91" l="1"/>
</calcChain>
</file>

<file path=xl/sharedStrings.xml><?xml version="1.0" encoding="utf-8"?>
<sst xmlns="http://schemas.openxmlformats.org/spreadsheetml/2006/main" count="547" uniqueCount="123">
  <si>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</si>
  <si>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</si>
  <si>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</si>
  <si>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</si>
  <si>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</si>
  <si>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</si>
  <si>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</si>
  <si>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</si>
  <si>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</si>
  <si>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</si>
  <si>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</si>
  <si>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</si>
  <si>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</si>
  <si>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</si>
  <si>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</si>
  <si>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</si>
  <si>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</si>
  <si>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</si>
  <si>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</si>
  <si>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</si>
  <si>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</si>
  <si>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</si>
  <si>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</si>
  <si>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</si>
  <si>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HARRIS-STOWE</t>
  </si>
  <si>
    <t>LINCOLN</t>
  </si>
  <si>
    <t>MISSOURI SOUTHERN</t>
  </si>
  <si>
    <t>MISSOURI WESTERN</t>
  </si>
  <si>
    <t>NORTHWEST</t>
  </si>
  <si>
    <t>SOUTHEAST</t>
  </si>
  <si>
    <t>TRUMAN</t>
  </si>
  <si>
    <t>UMC</t>
  </si>
  <si>
    <t>UMKC</t>
  </si>
  <si>
    <t>UMSL</t>
  </si>
  <si>
    <t xml:space="preserve">  Subtotal</t>
  </si>
  <si>
    <t>PUBLIC CERTIFICATE AND ASSOCIATE DEGREE-GRANTING INSTITUTIONS</t>
  </si>
  <si>
    <t>CROWDER</t>
  </si>
  <si>
    <t>EAST CENTRAL</t>
  </si>
  <si>
    <t>JEFFERSON</t>
  </si>
  <si>
    <t>LINN STATE</t>
  </si>
  <si>
    <t>MINERAL AREA</t>
  </si>
  <si>
    <t>MOBERLY</t>
  </si>
  <si>
    <t>NORTH CENTRAL</t>
  </si>
  <si>
    <t>--</t>
  </si>
  <si>
    <t>STATE FAIR</t>
  </si>
  <si>
    <t>ST. CHARLES</t>
  </si>
  <si>
    <t>THREE RIVERS</t>
  </si>
  <si>
    <t>PUBLIC INSTITUTION TOTAL</t>
  </si>
  <si>
    <t>NOTE: Student count can contain some duplication due to student transfers during the academic year.</t>
  </si>
  <si>
    <t>PRIVATE NOT-FOR-PROFIT (INDEPENDENT) BACCALAUREATE AND HIGHER DEGREE-GRANTING INSTITUTIONS</t>
  </si>
  <si>
    <t>AVILA</t>
  </si>
  <si>
    <t>CENTRAL METHODIST</t>
  </si>
  <si>
    <t>COLLEGE OF THE OZARKS</t>
  </si>
  <si>
    <t>COLUMBIA</t>
  </si>
  <si>
    <t>CULVER-STOCKTON</t>
  </si>
  <si>
    <t>DRURY</t>
  </si>
  <si>
    <t>FONTBONNE</t>
  </si>
  <si>
    <t>HANNIBAL-LAGRANGE</t>
  </si>
  <si>
    <t>LINDENWOOD</t>
  </si>
  <si>
    <t>MARYVILLE</t>
  </si>
  <si>
    <t>MISSOURI BAPTIST</t>
  </si>
  <si>
    <t>MISSOURI VALLEY</t>
  </si>
  <si>
    <t>PARK</t>
  </si>
  <si>
    <t>ROCKHURST</t>
  </si>
  <si>
    <t>SAINT LOUIS</t>
  </si>
  <si>
    <t>SOUTHWEST BAPTIST</t>
  </si>
  <si>
    <t>STEPHENS</t>
  </si>
  <si>
    <t>WASHINGTON</t>
  </si>
  <si>
    <t>WEBSTER</t>
  </si>
  <si>
    <t>WESTMINSTER</t>
  </si>
  <si>
    <t>WILLIAM JEWELL</t>
  </si>
  <si>
    <t>WILLIAM WOODS</t>
  </si>
  <si>
    <t>PRIVATE NOT-FOR-PROFIT (INDEPENDENT) CERTIFICATE AND ASSOCIATE DEGREE-GRANTING INSTITUTIONS</t>
  </si>
  <si>
    <t>COTTEY</t>
  </si>
  <si>
    <t>WENTWORTH</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</si>
  <si>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</si>
  <si>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</si>
  <si>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</si>
  <si>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</si>
  <si>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</si>
  <si>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</si>
  <si>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JEWISH HOSPITAL- NURSING</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</si>
  <si>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</si>
  <si>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</si>
  <si>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</si>
  <si>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</si>
  <si>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</si>
  <si>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</si>
  <si>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</si>
  <si>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</si>
  <si>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</si>
  <si>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</si>
  <si>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</si>
  <si>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</si>
  <si>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</si>
  <si>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</si>
  <si>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</si>
  <si>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</si>
  <si>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</si>
  <si>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</si>
  <si>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MISSOURI STATE</t>
  </si>
  <si>
    <t>MSU- WEST PLAINS</t>
  </si>
  <si>
    <t>METRO CC</t>
  </si>
  <si>
    <t>ST. LOUIS CC</t>
  </si>
  <si>
    <t>PRIVATE NOT-FOR PROFIT (INDEPENDENT) TOTAL</t>
  </si>
  <si>
    <t>GRAND TOTAL</t>
  </si>
  <si>
    <t>PUBLIC / INDEPENDENT TOTAL</t>
  </si>
  <si>
    <t>UCM</t>
  </si>
  <si>
    <t>FY 2007</t>
  </si>
  <si>
    <t>ROLLA TECHNICAL INSTITUTE</t>
  </si>
  <si>
    <t>FY 2008</t>
  </si>
  <si>
    <t>MS&amp;T (formerly UMR)</t>
  </si>
  <si>
    <t>OZARKS TECH.</t>
  </si>
  <si>
    <t>FY 2009</t>
  </si>
  <si>
    <t>VOCATIONAL / TECHNICAL TOTAL</t>
  </si>
  <si>
    <t>In FY 2009, recent high school graduates were eligible for their first Bright Flight scholarship if they scored within the top three percent of test takers on the ACT or SAT assessments.  This was a change from FY 2008.</t>
  </si>
  <si>
    <t>FY 2010</t>
  </si>
  <si>
    <t>GRAND RIVER TECHNICAL SCHOOL</t>
  </si>
  <si>
    <t>RESEARCH COLLEGE OF NURSING</t>
  </si>
  <si>
    <t>FY 2011</t>
  </si>
  <si>
    <t>HIGHER EDUCATION ACADEMIC SCHOLARSHIP PROGRAM (HEASP) - "BRIGHT FLIGHT"  - RECIPIENTS ENROLLED IN PUBLIC INSTITUTIONS, FY 1988, FY 2005-FY 2011</t>
  </si>
  <si>
    <t>HIGHER EDUCATION ACADEMIC SCHOLARSHIP PROGRAM (HEASP) - "BRIGHT FLIGHT"- RECIPIENTS ENROLLED IN PRIVATE NOT-FOR-PROFIT (INDEPENDENT) INSTITUTIONS,  FY 1988, FY 2005-FY 2011</t>
  </si>
  <si>
    <t>AND VOCATIONAL/TECHNICAL INSTITUTIONS, FY 1988, FY 2005-FY 2011</t>
  </si>
</sst>
</file>

<file path=xl/styles.xml><?xml version="1.0" encoding="utf-8"?>
<styleSheet xmlns="http://schemas.openxmlformats.org/spreadsheetml/2006/main">
  <numFmts count="3">
    <numFmt numFmtId="43" formatCode="_(* #,##0.00_);_(* \(#,##0.00\);_(* &quot;-&quot;??_);_(@_)"/>
    <numFmt numFmtId="164" formatCode="&quot;$&quot;#,##0"/>
    <numFmt numFmtId="165" formatCode="&quot;$&quot;#,##0.00"/>
  </numFmts>
  <fonts count="10">
    <font>
      <sz val="7"/>
      <name val="TMS"/>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
      <sz val="7"/>
      <name val="TMS"/>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2">
    <xf numFmtId="0" fontId="0" fillId="0" borderId="0"/>
    <xf numFmtId="43" fontId="9" fillId="0" borderId="0" applyFont="0" applyFill="0" applyBorder="0" applyAlignment="0" applyProtection="0"/>
  </cellStyleXfs>
  <cellXfs count="92">
    <xf numFmtId="0" fontId="0" fillId="0" borderId="0" xfId="0" applyFont="1" applyAlignment="1"/>
    <xf numFmtId="164" fontId="7" fillId="0" borderId="0" xfId="0" applyNumberFormat="1" applyFont="1" applyFill="1" applyAlignment="1"/>
    <xf numFmtId="0" fontId="1" fillId="0" borderId="0" xfId="0" applyNumberFormat="1" applyFont="1" applyFill="1" applyAlignment="1"/>
    <xf numFmtId="3" fontId="1" fillId="0" borderId="0" xfId="0" applyNumberFormat="1" applyFont="1" applyFill="1" applyAlignment="1"/>
    <xf numFmtId="164" fontId="1" fillId="0" borderId="0" xfId="0" applyNumberFormat="1" applyFont="1" applyFill="1" applyAlignment="1"/>
    <xf numFmtId="0" fontId="1" fillId="0" borderId="0" xfId="0" applyFont="1" applyFill="1" applyAlignment="1"/>
    <xf numFmtId="3" fontId="3"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0" fontId="4" fillId="0" borderId="0" xfId="0" applyFont="1" applyFill="1" applyAlignment="1"/>
    <xf numFmtId="0" fontId="1" fillId="0" borderId="1" xfId="0" applyFont="1" applyFill="1" applyBorder="1" applyAlignment="1"/>
    <xf numFmtId="3" fontId="4" fillId="0" borderId="1" xfId="0" applyNumberFormat="1" applyFont="1" applyFill="1" applyBorder="1" applyAlignment="1">
      <alignment horizontal="centerContinuous"/>
    </xf>
    <xf numFmtId="164" fontId="4" fillId="0" borderId="1" xfId="0" applyNumberFormat="1" applyFont="1" applyFill="1" applyBorder="1" applyAlignment="1">
      <alignment horizontal="centerContinuous"/>
    </xf>
    <xf numFmtId="0" fontId="1" fillId="0" borderId="2" xfId="0" applyFont="1" applyFill="1" applyBorder="1" applyAlignment="1"/>
    <xf numFmtId="0" fontId="4" fillId="0" borderId="1"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1" fillId="0" borderId="0" xfId="0" applyNumberFormat="1" applyFont="1" applyFill="1" applyAlignment="1">
      <alignment horizontal="center"/>
    </xf>
    <xf numFmtId="164" fontId="4" fillId="0" borderId="0" xfId="0" applyNumberFormat="1" applyFont="1" applyFill="1" applyAlignment="1">
      <alignment horizontal="center"/>
    </xf>
    <xf numFmtId="0" fontId="1"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xf numFmtId="164" fontId="2" fillId="0" borderId="0" xfId="0" applyNumberFormat="1" applyFont="1" applyFill="1"/>
    <xf numFmtId="3" fontId="1" fillId="0" borderId="3" xfId="0" applyNumberFormat="1" applyFont="1" applyFill="1" applyBorder="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
    </xf>
    <xf numFmtId="164" fontId="4" fillId="0" borderId="4" xfId="0" applyNumberFormat="1" applyFont="1" applyFill="1" applyBorder="1" applyAlignment="1">
      <alignment horizontal="center"/>
    </xf>
    <xf numFmtId="0" fontId="4" fillId="0" borderId="5" xfId="0" applyFont="1" applyFill="1" applyBorder="1" applyAlignment="1"/>
    <xf numFmtId="3" fontId="4" fillId="0" borderId="5" xfId="0" applyNumberFormat="1" applyFont="1" applyFill="1" applyBorder="1" applyAlignment="1"/>
    <xf numFmtId="164" fontId="4" fillId="0" borderId="5" xfId="0" applyNumberFormat="1" applyFont="1" applyFill="1" applyBorder="1" applyAlignment="1"/>
    <xf numFmtId="0" fontId="4" fillId="0" borderId="6" xfId="0" applyFont="1" applyFill="1" applyBorder="1" applyAlignment="1"/>
    <xf numFmtId="0" fontId="1" fillId="0" borderId="5" xfId="0" applyFont="1" applyFill="1" applyBorder="1" applyAlignment="1"/>
    <xf numFmtId="3" fontId="1" fillId="0" borderId="5" xfId="0" applyNumberFormat="1" applyFont="1" applyFill="1" applyBorder="1" applyAlignment="1"/>
    <xf numFmtId="164" fontId="1" fillId="0" borderId="5" xfId="0" applyNumberFormat="1" applyFont="1" applyFill="1" applyBorder="1" applyAlignment="1"/>
    <xf numFmtId="3" fontId="1" fillId="0" borderId="6" xfId="0" applyNumberFormat="1" applyFont="1" applyFill="1" applyBorder="1" applyAlignment="1"/>
    <xf numFmtId="0" fontId="4" fillId="0" borderId="3" xfId="0" applyFont="1" applyFill="1" applyBorder="1" applyAlignment="1"/>
    <xf numFmtId="3" fontId="1" fillId="0" borderId="3" xfId="0" applyNumberFormat="1" applyFont="1" applyFill="1" applyBorder="1" applyAlignment="1"/>
    <xf numFmtId="1" fontId="1" fillId="0" borderId="3" xfId="0" applyNumberFormat="1" applyFont="1" applyFill="1" applyBorder="1" applyAlignment="1"/>
    <xf numFmtId="1" fontId="1" fillId="0" borderId="0" xfId="0" applyNumberFormat="1" applyFont="1" applyFill="1" applyAlignment="1"/>
    <xf numFmtId="0" fontId="1" fillId="0" borderId="3" xfId="0" applyFont="1" applyFill="1" applyBorder="1" applyAlignment="1"/>
    <xf numFmtId="0" fontId="6" fillId="0" borderId="0" xfId="0" applyNumberFormat="1" applyFont="1" applyFill="1" applyAlignment="1">
      <alignment horizontal="left" wrapText="1"/>
    </xf>
    <xf numFmtId="1" fontId="1"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164" fontId="4" fillId="0" borderId="0" xfId="0" applyNumberFormat="1" applyFont="1" applyFill="1" applyAlignment="1">
      <alignment horizontal="right"/>
    </xf>
    <xf numFmtId="0" fontId="1" fillId="0" borderId="3" xfId="0" applyFont="1" applyFill="1" applyBorder="1" applyAlignment="1">
      <alignment horizontal="right"/>
    </xf>
    <xf numFmtId="0" fontId="1" fillId="0" borderId="0" xfId="0" applyFont="1" applyFill="1" applyAlignment="1">
      <alignment horizontal="right"/>
    </xf>
    <xf numFmtId="0" fontId="1" fillId="0" borderId="7" xfId="0" applyFont="1" applyFill="1" applyBorder="1" applyAlignment="1"/>
    <xf numFmtId="3" fontId="1" fillId="0" borderId="7" xfId="0" applyNumberFormat="1" applyFont="1" applyFill="1" applyBorder="1" applyAlignment="1"/>
    <xf numFmtId="164" fontId="1" fillId="0" borderId="7" xfId="0" applyNumberFormat="1" applyFont="1" applyFill="1" applyBorder="1" applyAlignment="1"/>
    <xf numFmtId="3" fontId="1" fillId="0" borderId="8" xfId="0" applyNumberFormat="1" applyFont="1" applyFill="1" applyBorder="1" applyAlignment="1"/>
    <xf numFmtId="1" fontId="1" fillId="0" borderId="7" xfId="0" applyNumberFormat="1" applyFont="1" applyFill="1" applyBorder="1" applyAlignment="1"/>
    <xf numFmtId="3" fontId="8" fillId="0" borderId="1" xfId="0" applyNumberFormat="1" applyFont="1" applyFill="1" applyBorder="1" applyAlignment="1">
      <alignment horizontal="centerContinuous"/>
    </xf>
    <xf numFmtId="0" fontId="1" fillId="0" borderId="0" xfId="0" applyNumberFormat="1" applyFont="1" applyFill="1" applyAlignment="1">
      <alignment horizontal="left" wrapText="1"/>
    </xf>
    <xf numFmtId="0" fontId="7" fillId="0" borderId="0" xfId="0" applyNumberFormat="1" applyFont="1" applyFill="1" applyBorder="1" applyAlignment="1">
      <alignment horizontal="left" wrapText="1"/>
    </xf>
    <xf numFmtId="3" fontId="1" fillId="0" borderId="0" xfId="0" applyNumberFormat="1" applyFont="1" applyFill="1" applyBorder="1" applyAlignment="1"/>
    <xf numFmtId="164" fontId="1"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xf numFmtId="165" fontId="4" fillId="0" borderId="0" xfId="0" applyNumberFormat="1" applyFont="1" applyFill="1" applyAlignment="1"/>
    <xf numFmtId="4" fontId="1" fillId="0" borderId="0" xfId="0" applyNumberFormat="1" applyFont="1" applyFill="1" applyAlignment="1"/>
    <xf numFmtId="165" fontId="1" fillId="0" borderId="0" xfId="0" applyNumberFormat="1" applyFont="1" applyFill="1" applyAlignment="1"/>
    <xf numFmtId="0" fontId="7" fillId="0" borderId="7" xfId="0" applyNumberFormat="1" applyFont="1" applyFill="1" applyBorder="1" applyAlignment="1">
      <alignment horizontal="left" wrapText="1"/>
    </xf>
    <xf numFmtId="165" fontId="1" fillId="0" borderId="7" xfId="0" applyNumberFormat="1" applyFont="1" applyFill="1" applyBorder="1" applyAlignment="1"/>
    <xf numFmtId="3" fontId="1"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 fillId="0" borderId="3" xfId="0" applyNumberFormat="1" applyFont="1" applyFill="1" applyBorder="1"/>
    <xf numFmtId="0" fontId="2" fillId="0" borderId="3" xfId="0" applyFont="1" applyFill="1" applyBorder="1" applyAlignment="1"/>
    <xf numFmtId="0" fontId="2" fillId="0" borderId="0" xfId="0" applyNumberFormat="1" applyFont="1" applyFill="1"/>
    <xf numFmtId="0" fontId="4" fillId="0" borderId="0" xfId="0" applyFont="1" applyFill="1" applyBorder="1" applyAlignment="1"/>
    <xf numFmtId="3" fontId="4" fillId="0" borderId="0" xfId="0" applyNumberFormat="1" applyFont="1" applyFill="1" applyBorder="1" applyAlignment="1"/>
    <xf numFmtId="164" fontId="4" fillId="0" borderId="0" xfId="0" applyNumberFormat="1" applyFont="1" applyFill="1" applyBorder="1" applyAlignment="1"/>
    <xf numFmtId="0" fontId="1" fillId="0" borderId="0" xfId="0" applyFont="1" applyFill="1" applyBorder="1" applyAlignment="1"/>
    <xf numFmtId="0" fontId="8" fillId="0" borderId="7" xfId="0" applyFont="1" applyFill="1" applyBorder="1" applyAlignment="1"/>
    <xf numFmtId="3" fontId="7" fillId="0" borderId="7" xfId="0" applyNumberFormat="1" applyFont="1" applyFill="1" applyBorder="1" applyAlignment="1"/>
    <xf numFmtId="164" fontId="7" fillId="0" borderId="7" xfId="0" applyNumberFormat="1" applyFont="1" applyFill="1" applyBorder="1" applyAlignment="1"/>
    <xf numFmtId="0" fontId="5" fillId="0" borderId="0" xfId="0" applyNumberFormat="1" applyFont="1" applyFill="1" applyAlignment="1">
      <alignment horizontal="left"/>
    </xf>
    <xf numFmtId="0" fontId="6" fillId="0" borderId="0" xfId="0" applyNumberFormat="1" applyFont="1" applyFill="1" applyAlignment="1">
      <alignment horizontal="left"/>
    </xf>
    <xf numFmtId="0" fontId="2" fillId="0" borderId="3" xfId="0" applyNumberFormat="1" applyFont="1" applyFill="1" applyBorder="1" applyAlignment="1"/>
    <xf numFmtId="0" fontId="2" fillId="0" borderId="0" xfId="0" applyNumberFormat="1" applyFont="1" applyFill="1" applyAlignment="1"/>
    <xf numFmtId="0" fontId="1" fillId="0" borderId="0" xfId="0" applyFont="1" applyAlignment="1"/>
    <xf numFmtId="37" fontId="1" fillId="0" borderId="0" xfId="1" applyNumberFormat="1" applyFont="1" applyFill="1" applyAlignment="1"/>
    <xf numFmtId="37" fontId="1" fillId="0" borderId="0" xfId="0" applyNumberFormat="1" applyFont="1" applyFill="1" applyAlignme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T8145"/>
  <sheetViews>
    <sheetView tabSelected="1" showOutlineSymbols="0" view="pageBreakPreview" zoomScaleNormal="100" zoomScaleSheetLayoutView="100" workbookViewId="0">
      <pane xSplit="1" topLeftCell="AL1" activePane="topRight" state="frozen"/>
      <selection pane="topRight" activeCell="AX131" sqref="AX131"/>
    </sheetView>
  </sheetViews>
  <sheetFormatPr defaultColWidth="15.796875" defaultRowHeight="11.25"/>
  <cols>
    <col min="1" max="1" width="39" style="5" customWidth="1"/>
    <col min="2" max="2" width="14" style="3" customWidth="1"/>
    <col min="3" max="3" width="12.796875" style="4" customWidth="1"/>
    <col min="4" max="4" width="15" style="5" hidden="1" customWidth="1"/>
    <col min="5" max="5" width="12.796875" style="5" hidden="1" customWidth="1"/>
    <col min="6" max="6" width="15" style="5" hidden="1" customWidth="1"/>
    <col min="7" max="7" width="12.796875" style="5" hidden="1" customWidth="1"/>
    <col min="8" max="8" width="15" style="5" hidden="1" customWidth="1"/>
    <col min="9" max="9" width="12.796875" style="5" hidden="1" customWidth="1"/>
    <col min="10" max="10" width="15" style="5" hidden="1" customWidth="1"/>
    <col min="11" max="11" width="12.796875" style="5" hidden="1" customWidth="1"/>
    <col min="12" max="12" width="15" style="5" hidden="1" customWidth="1"/>
    <col min="13" max="13" width="12.796875" style="5" hidden="1" customWidth="1"/>
    <col min="14" max="14" width="15" style="5" hidden="1" customWidth="1"/>
    <col min="15" max="15" width="12.796875" style="5" hidden="1" customWidth="1"/>
    <col min="16" max="16" width="15" style="5" hidden="1" customWidth="1"/>
    <col min="17" max="17" width="12.796875" style="5" hidden="1" customWidth="1"/>
    <col min="18" max="18" width="15" style="3" hidden="1" customWidth="1"/>
    <col min="19" max="19" width="12.796875" style="4" hidden="1" customWidth="1"/>
    <col min="20" max="20" width="15" style="3" hidden="1" customWidth="1"/>
    <col min="21" max="21" width="12.796875" style="4" hidden="1" customWidth="1"/>
    <col min="22" max="22" width="15" style="3" hidden="1" customWidth="1"/>
    <col min="23" max="23" width="12.796875" style="5" hidden="1" customWidth="1"/>
    <col min="24" max="24" width="15" style="3" hidden="1" customWidth="1"/>
    <col min="25" max="25" width="13.796875" style="5" hidden="1" customWidth="1"/>
    <col min="26" max="26" width="15.796875" style="3" hidden="1" customWidth="1"/>
    <col min="27" max="27" width="15.796875" style="4" hidden="1" customWidth="1"/>
    <col min="28" max="28" width="15.796875" style="3" hidden="1" customWidth="1"/>
    <col min="29" max="29" width="15.796875" style="4" hidden="1" customWidth="1"/>
    <col min="30" max="33" width="15.796875" style="5" hidden="1" customWidth="1"/>
    <col min="34" max="36" width="15.796875" style="5" customWidth="1"/>
    <col min="37" max="37" width="16.59765625" style="5" customWidth="1"/>
    <col min="38" max="38" width="15.796875" style="5" customWidth="1"/>
    <col min="39" max="39" width="16.59765625" style="5" customWidth="1"/>
    <col min="40" max="40" width="15.796875" style="5" customWidth="1"/>
    <col min="41" max="41" width="16.59765625" style="5" customWidth="1"/>
    <col min="42" max="46" width="15.796875" style="5"/>
    <col min="47" max="47" width="16.59765625" style="5" bestFit="1" customWidth="1"/>
    <col min="48" max="16384" width="15.796875" style="5"/>
  </cols>
  <sheetData>
    <row r="1" spans="1:47" ht="12.75" customHeight="1">
      <c r="A1" s="2" t="s">
        <v>93</v>
      </c>
    </row>
    <row r="2" spans="1:47" ht="12.75" customHeight="1">
      <c r="A2" s="5" t="s">
        <v>120</v>
      </c>
      <c r="R2" s="6"/>
    </row>
    <row r="3" spans="1:47" ht="12.75" customHeight="1" thickBot="1">
      <c r="A3" s="7"/>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47"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92</v>
      </c>
      <c r="AE4" s="13"/>
      <c r="AF4" s="12" t="s">
        <v>96</v>
      </c>
      <c r="AG4" s="13"/>
      <c r="AH4" s="12" t="s">
        <v>98</v>
      </c>
      <c r="AI4" s="13"/>
      <c r="AJ4" s="12" t="s">
        <v>99</v>
      </c>
      <c r="AK4" s="13"/>
      <c r="AL4" s="12" t="s">
        <v>108</v>
      </c>
      <c r="AM4" s="13"/>
      <c r="AN4" s="12" t="s">
        <v>110</v>
      </c>
      <c r="AO4" s="13"/>
      <c r="AP4" s="12" t="s">
        <v>113</v>
      </c>
      <c r="AQ4" s="13"/>
      <c r="AR4" s="12" t="s">
        <v>116</v>
      </c>
      <c r="AS4" s="13"/>
      <c r="AT4" s="12" t="s">
        <v>119</v>
      </c>
      <c r="AU4" s="13"/>
    </row>
    <row r="5" spans="1:47"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22"/>
      <c r="T5" s="17" t="s">
        <v>14</v>
      </c>
      <c r="U5" s="22"/>
      <c r="V5" s="23" t="s">
        <v>14</v>
      </c>
      <c r="W5" s="21"/>
      <c r="X5" s="17" t="s">
        <v>14</v>
      </c>
      <c r="Y5" s="21"/>
      <c r="Z5" s="17" t="s">
        <v>14</v>
      </c>
      <c r="AA5" s="22"/>
      <c r="AB5" s="17" t="s">
        <v>14</v>
      </c>
      <c r="AC5" s="22"/>
      <c r="AD5" s="17" t="s">
        <v>14</v>
      </c>
      <c r="AE5" s="22"/>
      <c r="AF5" s="17" t="s">
        <v>14</v>
      </c>
      <c r="AG5" s="22"/>
      <c r="AH5" s="17" t="s">
        <v>14</v>
      </c>
      <c r="AI5" s="22"/>
      <c r="AJ5" s="17" t="s">
        <v>14</v>
      </c>
      <c r="AK5" s="22"/>
      <c r="AL5" s="17" t="s">
        <v>14</v>
      </c>
      <c r="AM5" s="22"/>
      <c r="AN5" s="17" t="s">
        <v>14</v>
      </c>
      <c r="AO5" s="22"/>
      <c r="AP5" s="17" t="s">
        <v>14</v>
      </c>
      <c r="AQ5" s="22"/>
      <c r="AR5" s="17" t="s">
        <v>14</v>
      </c>
      <c r="AS5" s="22"/>
      <c r="AT5" s="17" t="s">
        <v>14</v>
      </c>
      <c r="AU5" s="22"/>
    </row>
    <row r="6" spans="1:47" ht="12.75" customHeight="1">
      <c r="B6" s="17" t="s">
        <v>16</v>
      </c>
      <c r="C6" s="18" t="s">
        <v>15</v>
      </c>
      <c r="D6" s="19" t="s">
        <v>17</v>
      </c>
      <c r="E6" s="20" t="s">
        <v>18</v>
      </c>
      <c r="F6" s="20" t="s">
        <v>17</v>
      </c>
      <c r="G6" s="20" t="s">
        <v>18</v>
      </c>
      <c r="H6" s="20" t="s">
        <v>17</v>
      </c>
      <c r="I6" s="20" t="s">
        <v>18</v>
      </c>
      <c r="J6" s="20" t="s">
        <v>17</v>
      </c>
      <c r="K6" s="20" t="s">
        <v>18</v>
      </c>
      <c r="L6" s="20" t="s">
        <v>17</v>
      </c>
      <c r="M6" s="20" t="s">
        <v>18</v>
      </c>
      <c r="N6" s="24" t="s">
        <v>16</v>
      </c>
      <c r="O6" s="20" t="s">
        <v>15</v>
      </c>
      <c r="P6" s="24" t="s">
        <v>19</v>
      </c>
      <c r="Q6" s="20" t="s">
        <v>15</v>
      </c>
      <c r="R6" s="17" t="s">
        <v>16</v>
      </c>
      <c r="S6" s="25" t="s">
        <v>15</v>
      </c>
      <c r="T6" s="17" t="s">
        <v>16</v>
      </c>
      <c r="U6" s="25" t="s">
        <v>15</v>
      </c>
      <c r="V6" s="23" t="s">
        <v>16</v>
      </c>
      <c r="W6" s="20" t="s">
        <v>15</v>
      </c>
      <c r="X6" s="17" t="s">
        <v>16</v>
      </c>
      <c r="Y6" s="20" t="s">
        <v>15</v>
      </c>
      <c r="Z6" s="17" t="s">
        <v>16</v>
      </c>
      <c r="AA6" s="25" t="s">
        <v>15</v>
      </c>
      <c r="AB6" s="17" t="s">
        <v>16</v>
      </c>
      <c r="AC6" s="25" t="s">
        <v>15</v>
      </c>
      <c r="AD6" s="17" t="s">
        <v>16</v>
      </c>
      <c r="AE6" s="25" t="s">
        <v>15</v>
      </c>
      <c r="AF6" s="17" t="s">
        <v>16</v>
      </c>
      <c r="AG6" s="25" t="s">
        <v>15</v>
      </c>
      <c r="AH6" s="17" t="s">
        <v>16</v>
      </c>
      <c r="AI6" s="25" t="s">
        <v>15</v>
      </c>
      <c r="AJ6" s="17" t="s">
        <v>16</v>
      </c>
      <c r="AK6" s="25" t="s">
        <v>15</v>
      </c>
      <c r="AL6" s="17" t="s">
        <v>16</v>
      </c>
      <c r="AM6" s="25" t="s">
        <v>15</v>
      </c>
      <c r="AN6" s="17" t="s">
        <v>16</v>
      </c>
      <c r="AO6" s="25" t="s">
        <v>15</v>
      </c>
      <c r="AP6" s="17" t="s">
        <v>16</v>
      </c>
      <c r="AQ6" s="25" t="s">
        <v>15</v>
      </c>
      <c r="AR6" s="17" t="s">
        <v>16</v>
      </c>
      <c r="AS6" s="25" t="s">
        <v>15</v>
      </c>
      <c r="AT6" s="17" t="s">
        <v>16</v>
      </c>
      <c r="AU6" s="25" t="s">
        <v>15</v>
      </c>
    </row>
    <row r="7" spans="1:47" ht="12.75" customHeight="1">
      <c r="A7" s="5" t="s">
        <v>20</v>
      </c>
      <c r="B7" s="17" t="s">
        <v>21</v>
      </c>
      <c r="C7" s="18" t="s">
        <v>22</v>
      </c>
      <c r="D7" s="19" t="s">
        <v>21</v>
      </c>
      <c r="E7" s="20" t="s">
        <v>22</v>
      </c>
      <c r="F7" s="20" t="s">
        <v>21</v>
      </c>
      <c r="G7" s="20" t="s">
        <v>22</v>
      </c>
      <c r="H7" s="26" t="s">
        <v>21</v>
      </c>
      <c r="I7" s="26" t="s">
        <v>22</v>
      </c>
      <c r="J7" s="26" t="s">
        <v>21</v>
      </c>
      <c r="K7" s="26" t="s">
        <v>22</v>
      </c>
      <c r="L7" s="26" t="s">
        <v>21</v>
      </c>
      <c r="M7" s="26" t="s">
        <v>22</v>
      </c>
      <c r="N7" s="26" t="s">
        <v>21</v>
      </c>
      <c r="O7" s="26" t="s">
        <v>22</v>
      </c>
      <c r="P7" s="26" t="s">
        <v>21</v>
      </c>
      <c r="Q7" s="26" t="s">
        <v>22</v>
      </c>
      <c r="R7" s="27" t="s">
        <v>21</v>
      </c>
      <c r="S7" s="18" t="s">
        <v>22</v>
      </c>
      <c r="T7" s="27" t="s">
        <v>21</v>
      </c>
      <c r="U7" s="18" t="s">
        <v>22</v>
      </c>
      <c r="V7" s="28" t="s">
        <v>21</v>
      </c>
      <c r="W7" s="26" t="s">
        <v>22</v>
      </c>
      <c r="X7" s="27" t="s">
        <v>21</v>
      </c>
      <c r="Y7" s="26" t="s">
        <v>22</v>
      </c>
      <c r="Z7" s="27" t="s">
        <v>21</v>
      </c>
      <c r="AA7" s="18" t="s">
        <v>22</v>
      </c>
      <c r="AB7" s="27" t="s">
        <v>21</v>
      </c>
      <c r="AC7" s="18" t="s">
        <v>22</v>
      </c>
      <c r="AD7" s="29" t="s">
        <v>21</v>
      </c>
      <c r="AE7" s="30" t="s">
        <v>22</v>
      </c>
      <c r="AF7" s="29" t="s">
        <v>21</v>
      </c>
      <c r="AG7" s="30" t="s">
        <v>22</v>
      </c>
      <c r="AH7" s="29" t="s">
        <v>21</v>
      </c>
      <c r="AI7" s="30" t="s">
        <v>22</v>
      </c>
      <c r="AJ7" s="29" t="s">
        <v>21</v>
      </c>
      <c r="AK7" s="30" t="s">
        <v>22</v>
      </c>
      <c r="AL7" s="29" t="s">
        <v>21</v>
      </c>
      <c r="AM7" s="30" t="s">
        <v>22</v>
      </c>
      <c r="AN7" s="29" t="s">
        <v>21</v>
      </c>
      <c r="AO7" s="30" t="s">
        <v>22</v>
      </c>
      <c r="AP7" s="29" t="s">
        <v>21</v>
      </c>
      <c r="AQ7" s="30" t="s">
        <v>22</v>
      </c>
      <c r="AR7" s="29" t="s">
        <v>21</v>
      </c>
      <c r="AS7" s="30" t="s">
        <v>22</v>
      </c>
      <c r="AT7" s="29" t="s">
        <v>21</v>
      </c>
      <c r="AU7" s="30" t="s">
        <v>22</v>
      </c>
    </row>
    <row r="8" spans="1:47" ht="12.75" customHeight="1">
      <c r="A8" s="31"/>
      <c r="B8" s="32"/>
      <c r="C8" s="33"/>
      <c r="D8" s="34"/>
      <c r="E8" s="31"/>
      <c r="F8" s="31"/>
      <c r="G8" s="31"/>
      <c r="H8" s="35"/>
      <c r="I8" s="35"/>
      <c r="J8" s="35"/>
      <c r="K8" s="35"/>
      <c r="L8" s="35"/>
      <c r="M8" s="35"/>
      <c r="N8" s="35"/>
      <c r="O8" s="35"/>
      <c r="P8" s="35"/>
      <c r="Q8" s="35"/>
      <c r="R8" s="36"/>
      <c r="S8" s="37"/>
      <c r="T8" s="36"/>
      <c r="U8" s="37"/>
      <c r="V8" s="38"/>
      <c r="W8" s="35"/>
      <c r="X8" s="36"/>
      <c r="Y8" s="35"/>
      <c r="Z8" s="36"/>
      <c r="AA8" s="37"/>
      <c r="AB8" s="36"/>
      <c r="AC8" s="37"/>
    </row>
    <row r="9" spans="1:47" ht="15" customHeight="1">
      <c r="A9" s="85" t="s">
        <v>23</v>
      </c>
      <c r="B9" s="8"/>
      <c r="C9" s="9"/>
      <c r="D9" s="39"/>
      <c r="E9" s="10"/>
      <c r="F9" s="10"/>
      <c r="G9" s="10"/>
      <c r="H9" s="35"/>
      <c r="I9" s="35"/>
      <c r="J9" s="35"/>
      <c r="K9" s="35"/>
      <c r="L9" s="35"/>
      <c r="M9" s="35"/>
      <c r="N9" s="35"/>
      <c r="O9" s="35"/>
      <c r="P9" s="35"/>
      <c r="Q9" s="35"/>
      <c r="V9" s="40"/>
    </row>
    <row r="10" spans="1:47" ht="12.75" customHeight="1">
      <c r="A10" s="10"/>
      <c r="B10" s="8"/>
      <c r="C10" s="9"/>
      <c r="D10" s="34"/>
      <c r="E10" s="31"/>
      <c r="F10" s="31"/>
      <c r="G10" s="31"/>
      <c r="V10" s="40"/>
    </row>
    <row r="11" spans="1:47" ht="12.75" customHeight="1">
      <c r="A11" s="5" t="s">
        <v>24</v>
      </c>
      <c r="B11" s="3">
        <v>0</v>
      </c>
      <c r="C11" s="9">
        <v>0</v>
      </c>
      <c r="D11" s="41">
        <v>0</v>
      </c>
      <c r="E11" s="42">
        <v>0</v>
      </c>
      <c r="F11" s="42">
        <v>0</v>
      </c>
      <c r="G11" s="42">
        <v>0</v>
      </c>
      <c r="H11" s="42">
        <v>0</v>
      </c>
      <c r="I11" s="42">
        <v>0</v>
      </c>
      <c r="J11" s="42">
        <v>0</v>
      </c>
      <c r="K11" s="42">
        <v>0</v>
      </c>
      <c r="L11" s="42">
        <v>0</v>
      </c>
      <c r="M11" s="42">
        <v>0</v>
      </c>
      <c r="N11" s="5">
        <v>0</v>
      </c>
      <c r="O11" s="5">
        <v>0</v>
      </c>
      <c r="P11" s="5">
        <v>0</v>
      </c>
      <c r="Q11" s="5">
        <v>0</v>
      </c>
      <c r="R11" s="3">
        <v>0</v>
      </c>
      <c r="S11" s="42">
        <v>0</v>
      </c>
      <c r="T11" s="3">
        <v>0</v>
      </c>
      <c r="U11" s="42">
        <v>0</v>
      </c>
      <c r="V11" s="40">
        <v>0</v>
      </c>
      <c r="W11" s="42">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c r="AR11" s="3">
        <v>0</v>
      </c>
      <c r="AS11" s="4">
        <v>0</v>
      </c>
      <c r="AT11" s="90">
        <v>0</v>
      </c>
      <c r="AU11" s="4">
        <v>0</v>
      </c>
    </row>
    <row r="12" spans="1:47" ht="12.75" customHeight="1">
      <c r="A12" s="5" t="s">
        <v>25</v>
      </c>
      <c r="B12" s="3">
        <v>0</v>
      </c>
      <c r="C12" s="9">
        <v>0</v>
      </c>
      <c r="D12" s="43">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40">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c r="AR12" s="3">
        <v>5</v>
      </c>
      <c r="AS12" s="4">
        <v>8000</v>
      </c>
      <c r="AT12" s="90">
        <v>5</v>
      </c>
      <c r="AU12" s="4">
        <v>6000</v>
      </c>
    </row>
    <row r="13" spans="1:47" ht="12.75" customHeight="1">
      <c r="A13" s="5" t="s">
        <v>26</v>
      </c>
      <c r="B13" s="3">
        <v>9</v>
      </c>
      <c r="C13" s="9">
        <v>17000</v>
      </c>
      <c r="D13" s="43">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40">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c r="AR13" s="3">
        <v>67</v>
      </c>
      <c r="AS13" s="4">
        <v>126000</v>
      </c>
      <c r="AT13" s="90">
        <v>64</v>
      </c>
      <c r="AU13" s="4">
        <v>88500</v>
      </c>
    </row>
    <row r="14" spans="1:47" ht="12.75" customHeight="1">
      <c r="A14" s="5" t="s">
        <v>100</v>
      </c>
      <c r="B14" s="3">
        <v>88</v>
      </c>
      <c r="C14" s="9">
        <v>171000</v>
      </c>
      <c r="D14" s="43">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40">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c r="AR14" s="3">
        <v>697</v>
      </c>
      <c r="AS14" s="4">
        <v>1330491</v>
      </c>
      <c r="AT14" s="90">
        <v>601</v>
      </c>
      <c r="AU14" s="4">
        <v>833250</v>
      </c>
    </row>
    <row r="15" spans="1:47" ht="12.75" customHeight="1">
      <c r="A15" s="5" t="s">
        <v>27</v>
      </c>
      <c r="B15" s="3">
        <v>3</v>
      </c>
      <c r="C15" s="9">
        <v>6000</v>
      </c>
      <c r="D15" s="43">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40">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c r="AR15" s="3">
        <v>29</v>
      </c>
      <c r="AS15" s="4">
        <v>57000</v>
      </c>
      <c r="AT15" s="90">
        <v>26</v>
      </c>
      <c r="AU15" s="4">
        <v>37500</v>
      </c>
    </row>
    <row r="16" spans="1:47" ht="12.75" customHeight="1">
      <c r="A16" s="5" t="s">
        <v>28</v>
      </c>
      <c r="B16" s="3">
        <v>6</v>
      </c>
      <c r="C16" s="9">
        <v>12000</v>
      </c>
      <c r="D16" s="43">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40">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c r="AR16" s="3">
        <v>93</v>
      </c>
      <c r="AS16" s="4">
        <v>172000</v>
      </c>
      <c r="AT16" s="90">
        <v>81</v>
      </c>
      <c r="AU16" s="4">
        <v>114000</v>
      </c>
    </row>
    <row r="17" spans="1:47" ht="12.75" customHeight="1">
      <c r="A17" s="5" t="s">
        <v>29</v>
      </c>
      <c r="B17" s="3">
        <v>17</v>
      </c>
      <c r="C17" s="9">
        <v>33000</v>
      </c>
      <c r="D17" s="43">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40">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c r="AR17" s="3">
        <v>184</v>
      </c>
      <c r="AS17" s="4">
        <v>346000</v>
      </c>
      <c r="AT17" s="90">
        <v>173</v>
      </c>
      <c r="AU17" s="4">
        <v>249750</v>
      </c>
    </row>
    <row r="18" spans="1:47" ht="12.75" customHeight="1">
      <c r="A18" s="5" t="s">
        <v>30</v>
      </c>
      <c r="B18" s="3">
        <v>79</v>
      </c>
      <c r="C18" s="9">
        <v>155000</v>
      </c>
      <c r="D18" s="43">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40">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c r="AR18" s="3">
        <v>1114</v>
      </c>
      <c r="AS18" s="4">
        <v>2168076</v>
      </c>
      <c r="AT18" s="90">
        <v>1025</v>
      </c>
      <c r="AU18" s="4">
        <v>1488002</v>
      </c>
    </row>
    <row r="19" spans="1:47" ht="12.75" customHeight="1">
      <c r="A19" s="5" t="s">
        <v>107</v>
      </c>
      <c r="B19" s="3">
        <v>22</v>
      </c>
      <c r="C19" s="9">
        <v>43000</v>
      </c>
      <c r="D19" s="43">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40">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c r="AR19" s="3">
        <v>132</v>
      </c>
      <c r="AS19" s="4">
        <v>248000</v>
      </c>
      <c r="AT19" s="90">
        <v>123</v>
      </c>
      <c r="AU19" s="4">
        <v>173250</v>
      </c>
    </row>
    <row r="20" spans="1:47" ht="12.75" customHeight="1">
      <c r="A20" s="5" t="s">
        <v>31</v>
      </c>
      <c r="B20" s="3">
        <v>323</v>
      </c>
      <c r="C20" s="9">
        <v>624000</v>
      </c>
      <c r="D20" s="40">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40">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c r="AR20" s="3">
        <v>2185</v>
      </c>
      <c r="AS20" s="4">
        <v>4171757</v>
      </c>
      <c r="AT20" s="90">
        <v>2115</v>
      </c>
      <c r="AU20" s="4">
        <v>3017289.75</v>
      </c>
    </row>
    <row r="21" spans="1:47" ht="12.75" customHeight="1">
      <c r="A21" s="5" t="s">
        <v>32</v>
      </c>
      <c r="B21" s="3">
        <v>55</v>
      </c>
      <c r="C21" s="9">
        <v>105000</v>
      </c>
      <c r="D21" s="43">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40">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c r="AR21" s="3">
        <v>376</v>
      </c>
      <c r="AS21" s="4">
        <v>715000</v>
      </c>
      <c r="AT21" s="90">
        <v>360</v>
      </c>
      <c r="AU21" s="4">
        <v>521250</v>
      </c>
    </row>
    <row r="22" spans="1:47" ht="12.75" customHeight="1">
      <c r="A22" s="5" t="s">
        <v>111</v>
      </c>
      <c r="B22" s="3">
        <v>143</v>
      </c>
      <c r="C22" s="9">
        <v>275000</v>
      </c>
      <c r="D22" s="43">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40">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c r="AR22" s="3">
        <v>910</v>
      </c>
      <c r="AS22" s="4">
        <v>1699000</v>
      </c>
      <c r="AT22" s="90">
        <v>932</v>
      </c>
      <c r="AU22" s="4">
        <v>1281000</v>
      </c>
    </row>
    <row r="23" spans="1:47" ht="12.75" customHeight="1">
      <c r="A23" s="5" t="s">
        <v>33</v>
      </c>
      <c r="B23" s="3">
        <v>14</v>
      </c>
      <c r="C23" s="9">
        <v>24000</v>
      </c>
      <c r="D23" s="43">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40">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c r="AR23" s="3">
        <v>95</v>
      </c>
      <c r="AS23" s="4">
        <v>170000</v>
      </c>
      <c r="AT23" s="90">
        <v>95</v>
      </c>
      <c r="AU23" s="4">
        <v>132750</v>
      </c>
    </row>
    <row r="24" spans="1:47" ht="12.75" customHeight="1">
      <c r="A24" s="5" t="s">
        <v>34</v>
      </c>
      <c r="B24" s="3">
        <f t="shared" ref="B24:AI24" si="0">SUM(B11:B23)</f>
        <v>759</v>
      </c>
      <c r="C24" s="4">
        <f t="shared" si="0"/>
        <v>1465000</v>
      </c>
      <c r="D24" s="40">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40">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c r="AR24" s="3">
        <v>5887</v>
      </c>
      <c r="AS24" s="4">
        <v>11211324</v>
      </c>
      <c r="AT24" s="91">
        <f>SUM(AT11:AT23)</f>
        <v>5600</v>
      </c>
      <c r="AU24" s="4">
        <f>SUM(AU11:AU23)</f>
        <v>7942541.75</v>
      </c>
    </row>
    <row r="25" spans="1:47" ht="12.75" customHeight="1">
      <c r="C25" s="9"/>
      <c r="D25" s="43"/>
      <c r="G25" s="3"/>
      <c r="I25" s="3"/>
      <c r="J25" s="3"/>
      <c r="K25" s="3"/>
      <c r="N25" s="3"/>
      <c r="O25" s="3"/>
      <c r="P25" s="3"/>
      <c r="Q25" s="3"/>
      <c r="V25" s="40"/>
      <c r="AE25" s="4"/>
      <c r="AG25" s="4"/>
      <c r="AI25" s="4"/>
      <c r="AJ25" s="42"/>
      <c r="AK25" s="4"/>
      <c r="AL25" s="42"/>
      <c r="AM25" s="4"/>
      <c r="AN25" s="42"/>
      <c r="AO25" s="4"/>
    </row>
    <row r="26" spans="1:47" ht="15" customHeight="1">
      <c r="A26" s="86" t="s">
        <v>35</v>
      </c>
      <c r="C26" s="9"/>
      <c r="D26" s="43"/>
      <c r="G26" s="3"/>
      <c r="I26" s="3"/>
      <c r="J26" s="3"/>
      <c r="K26" s="3"/>
      <c r="N26" s="3"/>
      <c r="O26" s="3"/>
      <c r="V26" s="40"/>
      <c r="AE26" s="4"/>
      <c r="AG26" s="4"/>
      <c r="AI26" s="4"/>
      <c r="AJ26" s="42"/>
      <c r="AK26" s="4"/>
      <c r="AL26" s="42"/>
      <c r="AM26" s="4"/>
      <c r="AN26" s="42"/>
      <c r="AO26" s="4"/>
    </row>
    <row r="27" spans="1:47" ht="12.75" customHeight="1">
      <c r="A27" s="2"/>
      <c r="C27" s="9"/>
      <c r="D27" s="43"/>
      <c r="G27" s="3"/>
      <c r="I27" s="3"/>
      <c r="J27" s="3"/>
      <c r="K27" s="3"/>
      <c r="N27" s="3"/>
      <c r="O27" s="3"/>
      <c r="V27" s="40"/>
      <c r="AE27" s="4"/>
      <c r="AG27" s="4"/>
      <c r="AI27" s="4"/>
      <c r="AJ27" s="42"/>
      <c r="AK27" s="4"/>
      <c r="AL27" s="42"/>
      <c r="AM27" s="4"/>
      <c r="AN27" s="42"/>
      <c r="AO27" s="4"/>
    </row>
    <row r="28" spans="1:47" ht="12.75" customHeight="1">
      <c r="A28" s="5" t="s">
        <v>36</v>
      </c>
      <c r="B28" s="3">
        <v>0</v>
      </c>
      <c r="C28" s="9">
        <v>0</v>
      </c>
      <c r="D28" s="41">
        <v>0</v>
      </c>
      <c r="E28" s="42">
        <v>0</v>
      </c>
      <c r="F28" s="42">
        <v>0</v>
      </c>
      <c r="G28" s="42">
        <v>0</v>
      </c>
      <c r="H28" s="42">
        <v>0</v>
      </c>
      <c r="I28" s="42">
        <v>0</v>
      </c>
      <c r="J28" s="3">
        <v>1</v>
      </c>
      <c r="K28" s="3">
        <v>2000</v>
      </c>
      <c r="L28" s="5">
        <v>3</v>
      </c>
      <c r="M28" s="3">
        <v>5000</v>
      </c>
      <c r="N28" s="3">
        <v>3</v>
      </c>
      <c r="O28" s="3">
        <v>6000</v>
      </c>
      <c r="P28" s="5">
        <v>3</v>
      </c>
      <c r="Q28" s="3">
        <v>6000</v>
      </c>
      <c r="R28" s="3">
        <v>5</v>
      </c>
      <c r="S28" s="4">
        <v>8000</v>
      </c>
      <c r="T28" s="3">
        <v>5</v>
      </c>
      <c r="U28" s="4">
        <v>7000</v>
      </c>
      <c r="V28" s="40">
        <v>4</v>
      </c>
      <c r="W28" s="4">
        <v>7000</v>
      </c>
      <c r="X28" s="3">
        <v>6</v>
      </c>
      <c r="Y28" s="4">
        <v>10000</v>
      </c>
      <c r="Z28" s="3">
        <v>5</v>
      </c>
      <c r="AA28" s="4">
        <v>10000</v>
      </c>
      <c r="AB28" s="3">
        <v>5</v>
      </c>
      <c r="AC28" s="4">
        <v>7000</v>
      </c>
      <c r="AD28" s="5">
        <v>1</v>
      </c>
      <c r="AE28" s="4">
        <v>2000</v>
      </c>
      <c r="AF28" s="5">
        <v>1</v>
      </c>
      <c r="AG28" s="4">
        <v>2000</v>
      </c>
      <c r="AH28" s="5">
        <v>1</v>
      </c>
      <c r="AI28" s="4">
        <v>2000</v>
      </c>
      <c r="AJ28" s="42">
        <v>0</v>
      </c>
      <c r="AK28" s="4">
        <v>0</v>
      </c>
      <c r="AL28" s="42">
        <v>2</v>
      </c>
      <c r="AM28" s="4">
        <v>4000</v>
      </c>
      <c r="AN28" s="42">
        <v>7</v>
      </c>
      <c r="AO28" s="4">
        <v>12000</v>
      </c>
      <c r="AP28" s="3">
        <v>4</v>
      </c>
      <c r="AQ28" s="4">
        <v>5000</v>
      </c>
      <c r="AR28" s="3">
        <v>5</v>
      </c>
      <c r="AS28" s="4">
        <v>8000</v>
      </c>
      <c r="AT28" s="3">
        <v>5</v>
      </c>
      <c r="AU28" s="4">
        <v>6750</v>
      </c>
    </row>
    <row r="29" spans="1:47" ht="12.75" customHeight="1">
      <c r="A29" s="5" t="s">
        <v>37</v>
      </c>
      <c r="B29" s="3">
        <v>1</v>
      </c>
      <c r="C29" s="9">
        <v>2000</v>
      </c>
      <c r="D29" s="43">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40">
        <v>12</v>
      </c>
      <c r="W29" s="4">
        <v>23000</v>
      </c>
      <c r="X29" s="3">
        <v>15</v>
      </c>
      <c r="Y29" s="4">
        <v>24000</v>
      </c>
      <c r="Z29" s="3">
        <v>16</v>
      </c>
      <c r="AA29" s="4">
        <v>22000</v>
      </c>
      <c r="AB29" s="3">
        <v>11</v>
      </c>
      <c r="AC29" s="4">
        <v>19000</v>
      </c>
      <c r="AD29" s="5">
        <v>13</v>
      </c>
      <c r="AE29" s="4">
        <v>23000</v>
      </c>
      <c r="AF29" s="5">
        <v>12</v>
      </c>
      <c r="AG29" s="4">
        <v>19000</v>
      </c>
      <c r="AH29" s="5">
        <v>10</v>
      </c>
      <c r="AI29" s="4">
        <v>20000</v>
      </c>
      <c r="AJ29" s="42">
        <v>12</v>
      </c>
      <c r="AK29" s="4">
        <v>19000</v>
      </c>
      <c r="AL29" s="42">
        <v>12</v>
      </c>
      <c r="AM29" s="4">
        <v>20000</v>
      </c>
      <c r="AN29" s="42">
        <v>8</v>
      </c>
      <c r="AO29" s="4">
        <v>14000</v>
      </c>
      <c r="AP29" s="3">
        <v>6</v>
      </c>
      <c r="AQ29" s="4">
        <v>10000</v>
      </c>
      <c r="AR29" s="3">
        <v>6</v>
      </c>
      <c r="AS29" s="4">
        <v>10000</v>
      </c>
      <c r="AT29" s="3">
        <v>9</v>
      </c>
      <c r="AU29" s="4">
        <v>11250</v>
      </c>
    </row>
    <row r="30" spans="1:47" ht="12.75" customHeight="1">
      <c r="A30" s="5" t="s">
        <v>38</v>
      </c>
      <c r="B30" s="3">
        <v>1</v>
      </c>
      <c r="C30" s="9">
        <v>2000</v>
      </c>
      <c r="D30" s="43">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40">
        <v>15</v>
      </c>
      <c r="W30" s="4">
        <v>26000</v>
      </c>
      <c r="X30" s="3">
        <v>12</v>
      </c>
      <c r="Y30" s="4">
        <v>21000</v>
      </c>
      <c r="Z30" s="3">
        <v>12</v>
      </c>
      <c r="AA30" s="4">
        <v>21000</v>
      </c>
      <c r="AB30" s="3">
        <v>20</v>
      </c>
      <c r="AC30" s="4">
        <v>36000</v>
      </c>
      <c r="AD30" s="5">
        <v>24</v>
      </c>
      <c r="AE30" s="4">
        <v>41000</v>
      </c>
      <c r="AF30" s="5">
        <v>11</v>
      </c>
      <c r="AG30" s="4">
        <v>21000</v>
      </c>
      <c r="AH30" s="5">
        <v>16</v>
      </c>
      <c r="AI30" s="4">
        <v>29000</v>
      </c>
      <c r="AJ30" s="42">
        <v>11</v>
      </c>
      <c r="AK30" s="4">
        <v>22000</v>
      </c>
      <c r="AL30" s="42">
        <v>16</v>
      </c>
      <c r="AM30" s="4">
        <v>24000</v>
      </c>
      <c r="AN30" s="42">
        <v>12</v>
      </c>
      <c r="AO30" s="4">
        <v>21000</v>
      </c>
      <c r="AP30" s="3">
        <v>11</v>
      </c>
      <c r="AQ30" s="4">
        <v>17000</v>
      </c>
      <c r="AR30" s="3">
        <v>4</v>
      </c>
      <c r="AS30" s="4">
        <v>7000</v>
      </c>
      <c r="AT30" s="3">
        <v>6</v>
      </c>
      <c r="AU30" s="4">
        <v>6750</v>
      </c>
    </row>
    <row r="31" spans="1:47" ht="12.75" customHeight="1">
      <c r="A31" s="5" t="s">
        <v>39</v>
      </c>
      <c r="B31" s="3">
        <v>0</v>
      </c>
      <c r="C31" s="9">
        <v>0</v>
      </c>
      <c r="D31" s="43">
        <v>1</v>
      </c>
      <c r="E31" s="3">
        <v>2000</v>
      </c>
      <c r="F31" s="5">
        <v>2</v>
      </c>
      <c r="G31" s="3">
        <v>4000</v>
      </c>
      <c r="H31" s="5">
        <v>1</v>
      </c>
      <c r="I31" s="3">
        <v>2000</v>
      </c>
      <c r="J31" s="3">
        <v>0</v>
      </c>
      <c r="K31" s="42">
        <v>0</v>
      </c>
      <c r="L31" s="3">
        <v>0</v>
      </c>
      <c r="M31" s="42">
        <v>0</v>
      </c>
      <c r="N31" s="3">
        <v>0</v>
      </c>
      <c r="O31" s="3">
        <v>0</v>
      </c>
      <c r="P31" s="5">
        <v>1</v>
      </c>
      <c r="Q31" s="3">
        <v>2000</v>
      </c>
      <c r="R31" s="3">
        <v>2</v>
      </c>
      <c r="S31" s="4">
        <v>4000</v>
      </c>
      <c r="T31" s="3">
        <v>1</v>
      </c>
      <c r="U31" s="4">
        <v>2000</v>
      </c>
      <c r="V31" s="40">
        <v>0</v>
      </c>
      <c r="W31" s="2">
        <v>0</v>
      </c>
      <c r="X31" s="3">
        <v>1</v>
      </c>
      <c r="Y31" s="4">
        <v>1000</v>
      </c>
      <c r="Z31" s="3">
        <v>2</v>
      </c>
      <c r="AA31" s="4">
        <v>2000</v>
      </c>
      <c r="AB31" s="3">
        <v>1</v>
      </c>
      <c r="AC31" s="4">
        <v>1000</v>
      </c>
      <c r="AD31" s="5">
        <v>2</v>
      </c>
      <c r="AE31" s="4">
        <v>3000</v>
      </c>
      <c r="AF31" s="5">
        <v>3</v>
      </c>
      <c r="AG31" s="4">
        <v>4000</v>
      </c>
      <c r="AH31" s="5">
        <v>5</v>
      </c>
      <c r="AI31" s="4">
        <v>10000</v>
      </c>
      <c r="AJ31" s="42">
        <v>4</v>
      </c>
      <c r="AK31" s="4">
        <v>6000</v>
      </c>
      <c r="AL31" s="42">
        <v>2</v>
      </c>
      <c r="AM31" s="4">
        <v>3000</v>
      </c>
      <c r="AN31" s="42">
        <v>1</v>
      </c>
      <c r="AO31" s="4">
        <v>2000</v>
      </c>
      <c r="AP31" s="3">
        <v>1</v>
      </c>
      <c r="AQ31" s="4">
        <v>2000</v>
      </c>
      <c r="AR31" s="3">
        <v>0</v>
      </c>
      <c r="AS31" s="4">
        <v>0</v>
      </c>
      <c r="AT31" s="3">
        <v>1</v>
      </c>
      <c r="AU31" s="4">
        <v>1500</v>
      </c>
    </row>
    <row r="32" spans="1:47" ht="12.75" customHeight="1">
      <c r="A32" s="2" t="s">
        <v>102</v>
      </c>
      <c r="B32" s="3">
        <v>4</v>
      </c>
      <c r="C32" s="9">
        <v>6000</v>
      </c>
      <c r="D32" s="43">
        <v>8</v>
      </c>
      <c r="E32" s="3">
        <v>13000</v>
      </c>
      <c r="F32" s="5">
        <v>15</v>
      </c>
      <c r="G32" s="3">
        <v>26000</v>
      </c>
      <c r="H32" s="5">
        <v>14</v>
      </c>
      <c r="I32" s="3">
        <v>19000</v>
      </c>
      <c r="J32" s="3">
        <v>12</v>
      </c>
      <c r="K32" s="3">
        <v>19000</v>
      </c>
      <c r="L32" s="5">
        <v>16</v>
      </c>
      <c r="M32" s="3">
        <v>21000</v>
      </c>
      <c r="N32" s="3">
        <v>17</v>
      </c>
      <c r="O32" s="3">
        <v>26000</v>
      </c>
      <c r="P32" s="5">
        <v>18</v>
      </c>
      <c r="Q32" s="3">
        <v>29000</v>
      </c>
      <c r="R32" s="3">
        <v>19</v>
      </c>
      <c r="S32" s="4">
        <v>28000</v>
      </c>
      <c r="T32" s="3">
        <v>17</v>
      </c>
      <c r="U32" s="4">
        <v>27000</v>
      </c>
      <c r="V32" s="40">
        <v>20</v>
      </c>
      <c r="W32" s="4">
        <v>32000</v>
      </c>
      <c r="X32" s="3">
        <v>17</v>
      </c>
      <c r="Y32" s="4">
        <v>28000</v>
      </c>
      <c r="Z32" s="3">
        <v>15</v>
      </c>
      <c r="AA32" s="4">
        <v>23000</v>
      </c>
      <c r="AB32" s="3">
        <v>33</v>
      </c>
      <c r="AC32" s="4">
        <v>52000</v>
      </c>
      <c r="AD32" s="5">
        <v>32</v>
      </c>
      <c r="AE32" s="4">
        <v>57000</v>
      </c>
      <c r="AF32" s="5">
        <v>35</v>
      </c>
      <c r="AG32" s="4">
        <v>61000</v>
      </c>
      <c r="AH32" s="5">
        <v>36</v>
      </c>
      <c r="AI32" s="4">
        <v>61000</v>
      </c>
      <c r="AJ32" s="45">
        <v>25</v>
      </c>
      <c r="AK32" s="46">
        <v>42000</v>
      </c>
      <c r="AL32" s="45">
        <v>30</v>
      </c>
      <c r="AM32" s="46">
        <v>44000</v>
      </c>
      <c r="AN32" s="45">
        <v>43</v>
      </c>
      <c r="AO32" s="46">
        <v>76000</v>
      </c>
      <c r="AP32" s="3">
        <v>42</v>
      </c>
      <c r="AQ32" s="4">
        <v>65000</v>
      </c>
      <c r="AR32" s="3">
        <v>27</v>
      </c>
      <c r="AS32" s="4">
        <v>47000</v>
      </c>
      <c r="AT32" s="3">
        <v>28</v>
      </c>
      <c r="AU32" s="4">
        <v>34500</v>
      </c>
    </row>
    <row r="33" spans="1:47" ht="12.75" customHeight="1">
      <c r="A33" s="5" t="s">
        <v>40</v>
      </c>
      <c r="B33" s="3">
        <v>0</v>
      </c>
      <c r="C33" s="9">
        <v>0</v>
      </c>
      <c r="D33" s="43">
        <v>3</v>
      </c>
      <c r="E33" s="3">
        <v>5000</v>
      </c>
      <c r="F33" s="5">
        <v>1</v>
      </c>
      <c r="G33" s="3">
        <v>2000</v>
      </c>
      <c r="H33" s="5">
        <v>5</v>
      </c>
      <c r="I33" s="3">
        <v>9000</v>
      </c>
      <c r="J33" s="3">
        <v>3</v>
      </c>
      <c r="K33" s="3">
        <v>6000</v>
      </c>
      <c r="L33" s="5">
        <v>5</v>
      </c>
      <c r="M33" s="3">
        <v>8000</v>
      </c>
      <c r="N33" s="3">
        <v>6</v>
      </c>
      <c r="O33" s="3">
        <v>10000</v>
      </c>
      <c r="P33" s="5">
        <v>5</v>
      </c>
      <c r="Q33" s="3">
        <v>7000</v>
      </c>
      <c r="R33" s="3">
        <v>7</v>
      </c>
      <c r="S33" s="4">
        <v>13000</v>
      </c>
      <c r="T33" s="3">
        <v>5</v>
      </c>
      <c r="U33" s="4">
        <v>8000</v>
      </c>
      <c r="V33" s="40">
        <v>3</v>
      </c>
      <c r="W33" s="4">
        <v>5000</v>
      </c>
      <c r="X33" s="3">
        <v>1</v>
      </c>
      <c r="Y33" s="4">
        <v>2000</v>
      </c>
      <c r="Z33" s="3">
        <v>2</v>
      </c>
      <c r="AA33" s="4">
        <v>3000</v>
      </c>
      <c r="AB33" s="3">
        <v>2</v>
      </c>
      <c r="AC33" s="4">
        <v>3000</v>
      </c>
      <c r="AD33" s="5">
        <v>4</v>
      </c>
      <c r="AE33" s="4">
        <v>6000</v>
      </c>
      <c r="AF33" s="5">
        <v>6</v>
      </c>
      <c r="AG33" s="4">
        <v>10000</v>
      </c>
      <c r="AH33" s="5">
        <v>4</v>
      </c>
      <c r="AI33" s="4">
        <v>7000</v>
      </c>
      <c r="AJ33" s="42">
        <v>7</v>
      </c>
      <c r="AK33" s="4">
        <v>11000</v>
      </c>
      <c r="AL33" s="42">
        <v>4</v>
      </c>
      <c r="AM33" s="4">
        <v>8000</v>
      </c>
      <c r="AN33" s="42">
        <v>4</v>
      </c>
      <c r="AO33" s="4">
        <v>8000</v>
      </c>
      <c r="AP33" s="3">
        <v>6</v>
      </c>
      <c r="AQ33" s="4">
        <v>10000</v>
      </c>
      <c r="AR33" s="3">
        <v>4</v>
      </c>
      <c r="AS33" s="4">
        <v>7000</v>
      </c>
      <c r="AT33" s="3">
        <v>1</v>
      </c>
      <c r="AU33" s="4">
        <v>1500</v>
      </c>
    </row>
    <row r="34" spans="1:47" ht="12.75" customHeight="1">
      <c r="A34" s="5" t="s">
        <v>41</v>
      </c>
      <c r="B34" s="3">
        <v>1</v>
      </c>
      <c r="C34" s="9">
        <v>2000</v>
      </c>
      <c r="D34" s="43">
        <v>1</v>
      </c>
      <c r="E34" s="3">
        <v>2000</v>
      </c>
      <c r="F34" s="5">
        <v>0</v>
      </c>
      <c r="G34" s="42">
        <v>0</v>
      </c>
      <c r="H34" s="5">
        <v>1</v>
      </c>
      <c r="I34" s="3">
        <v>2000</v>
      </c>
      <c r="J34" s="3">
        <v>3</v>
      </c>
      <c r="K34" s="3">
        <v>4000</v>
      </c>
      <c r="L34" s="5">
        <v>3</v>
      </c>
      <c r="M34" s="3">
        <v>6000</v>
      </c>
      <c r="N34" s="3">
        <v>3</v>
      </c>
      <c r="O34" s="3">
        <v>6000</v>
      </c>
      <c r="P34" s="5">
        <v>6</v>
      </c>
      <c r="Q34" s="3">
        <v>8000</v>
      </c>
      <c r="R34" s="3">
        <v>6</v>
      </c>
      <c r="S34" s="4">
        <v>9000</v>
      </c>
      <c r="T34" s="3">
        <v>4</v>
      </c>
      <c r="U34" s="4">
        <v>6000</v>
      </c>
      <c r="V34" s="40">
        <v>6</v>
      </c>
      <c r="W34" s="4">
        <v>10000</v>
      </c>
      <c r="X34" s="3">
        <v>5</v>
      </c>
      <c r="Y34" s="4">
        <v>9000</v>
      </c>
      <c r="Z34" s="3">
        <v>7</v>
      </c>
      <c r="AA34" s="4">
        <v>12000</v>
      </c>
      <c r="AB34" s="3">
        <v>4</v>
      </c>
      <c r="AC34" s="4">
        <v>6000</v>
      </c>
      <c r="AD34" s="5">
        <v>7</v>
      </c>
      <c r="AE34" s="4">
        <v>10000</v>
      </c>
      <c r="AF34" s="5">
        <v>5</v>
      </c>
      <c r="AG34" s="4">
        <v>6000</v>
      </c>
      <c r="AH34" s="5">
        <v>7</v>
      </c>
      <c r="AI34" s="4">
        <v>11000</v>
      </c>
      <c r="AJ34" s="42">
        <v>7</v>
      </c>
      <c r="AK34" s="4">
        <v>11000</v>
      </c>
      <c r="AL34" s="42">
        <v>10</v>
      </c>
      <c r="AM34" s="4">
        <v>15000</v>
      </c>
      <c r="AN34" s="42">
        <v>14</v>
      </c>
      <c r="AO34" s="4">
        <v>20000</v>
      </c>
      <c r="AP34" s="3">
        <v>4</v>
      </c>
      <c r="AQ34" s="4">
        <v>6000</v>
      </c>
      <c r="AR34" s="3">
        <v>2</v>
      </c>
      <c r="AS34" s="4">
        <v>3000</v>
      </c>
      <c r="AT34" s="3">
        <v>3</v>
      </c>
      <c r="AU34" s="4">
        <v>3750</v>
      </c>
    </row>
    <row r="35" spans="1:47" ht="12.75" customHeight="1">
      <c r="A35" s="2" t="s">
        <v>101</v>
      </c>
      <c r="B35" s="47" t="s">
        <v>43</v>
      </c>
      <c r="C35" s="48" t="s">
        <v>43</v>
      </c>
      <c r="D35" s="43"/>
      <c r="E35" s="3"/>
      <c r="G35" s="3"/>
      <c r="I35" s="3"/>
      <c r="J35" s="3"/>
      <c r="K35" s="3"/>
      <c r="M35" s="3"/>
      <c r="O35" s="3"/>
      <c r="P35" s="5">
        <v>4</v>
      </c>
      <c r="Q35" s="3">
        <v>6000</v>
      </c>
      <c r="R35" s="3">
        <v>3</v>
      </c>
      <c r="S35" s="4">
        <v>5000</v>
      </c>
      <c r="T35" s="3">
        <v>3</v>
      </c>
      <c r="U35" s="4">
        <v>5000</v>
      </c>
      <c r="V35" s="40">
        <v>8</v>
      </c>
      <c r="W35" s="4">
        <v>12000</v>
      </c>
      <c r="X35" s="3">
        <v>4</v>
      </c>
      <c r="Y35" s="4">
        <v>8000</v>
      </c>
      <c r="Z35" s="3">
        <v>5</v>
      </c>
      <c r="AA35" s="4">
        <v>9000</v>
      </c>
      <c r="AB35" s="3">
        <v>8</v>
      </c>
      <c r="AC35" s="4">
        <v>14000</v>
      </c>
      <c r="AD35" s="5">
        <v>6</v>
      </c>
      <c r="AE35" s="4">
        <v>11000</v>
      </c>
      <c r="AF35" s="5">
        <v>10</v>
      </c>
      <c r="AG35" s="4">
        <v>17000</v>
      </c>
      <c r="AH35" s="5">
        <v>12</v>
      </c>
      <c r="AI35" s="4">
        <v>19000</v>
      </c>
      <c r="AJ35" s="42">
        <v>7</v>
      </c>
      <c r="AK35" s="4">
        <v>13000</v>
      </c>
      <c r="AL35" s="42">
        <v>7</v>
      </c>
      <c r="AM35" s="4">
        <v>13000</v>
      </c>
      <c r="AN35" s="42">
        <v>8</v>
      </c>
      <c r="AO35" s="4">
        <v>16000</v>
      </c>
      <c r="AP35" s="3">
        <v>8</v>
      </c>
      <c r="AQ35" s="4">
        <v>14000</v>
      </c>
      <c r="AR35" s="3">
        <v>7</v>
      </c>
      <c r="AS35" s="4">
        <v>13000</v>
      </c>
      <c r="AT35" s="3">
        <v>4</v>
      </c>
      <c r="AU35" s="4">
        <v>6000</v>
      </c>
    </row>
    <row r="36" spans="1:47" ht="12.75" customHeight="1">
      <c r="A36" s="2" t="s">
        <v>42</v>
      </c>
      <c r="B36" s="3">
        <v>0</v>
      </c>
      <c r="C36" s="9">
        <v>0</v>
      </c>
      <c r="D36" s="43">
        <v>0</v>
      </c>
      <c r="E36" s="42">
        <v>0</v>
      </c>
      <c r="F36" s="5">
        <v>0</v>
      </c>
      <c r="G36" s="42">
        <v>0</v>
      </c>
      <c r="H36" s="42">
        <v>0</v>
      </c>
      <c r="I36" s="42">
        <v>0</v>
      </c>
      <c r="J36" s="42">
        <v>0</v>
      </c>
      <c r="K36" s="42">
        <v>0</v>
      </c>
      <c r="L36" s="5">
        <v>1</v>
      </c>
      <c r="M36" s="3">
        <v>2000</v>
      </c>
      <c r="N36" s="3">
        <v>1</v>
      </c>
      <c r="O36" s="3">
        <v>2000</v>
      </c>
      <c r="P36" s="5">
        <v>1</v>
      </c>
      <c r="Q36" s="3">
        <v>1000</v>
      </c>
      <c r="R36" s="3">
        <v>2</v>
      </c>
      <c r="S36" s="4">
        <v>3000</v>
      </c>
      <c r="T36" s="3">
        <v>1</v>
      </c>
      <c r="U36" s="4">
        <v>2000</v>
      </c>
      <c r="V36" s="40">
        <v>0</v>
      </c>
      <c r="W36" s="42">
        <v>0</v>
      </c>
      <c r="X36" s="3">
        <v>2</v>
      </c>
      <c r="Y36" s="4">
        <v>3000</v>
      </c>
      <c r="Z36" s="3">
        <v>2</v>
      </c>
      <c r="AA36" s="4">
        <v>4000</v>
      </c>
      <c r="AB36" s="3">
        <v>2</v>
      </c>
      <c r="AC36" s="4">
        <v>4000</v>
      </c>
      <c r="AD36" s="5">
        <v>1</v>
      </c>
      <c r="AE36" s="4">
        <v>2000</v>
      </c>
      <c r="AF36" s="5">
        <v>1</v>
      </c>
      <c r="AG36" s="4">
        <v>2000</v>
      </c>
      <c r="AH36" s="5">
        <v>2</v>
      </c>
      <c r="AI36" s="4">
        <v>4000</v>
      </c>
      <c r="AJ36" s="42">
        <v>2</v>
      </c>
      <c r="AK36" s="4">
        <v>2000</v>
      </c>
      <c r="AL36" s="42">
        <v>0</v>
      </c>
      <c r="AM36" s="4">
        <v>0</v>
      </c>
      <c r="AN36" s="42">
        <v>1</v>
      </c>
      <c r="AO36" s="4">
        <v>2000</v>
      </c>
      <c r="AP36" s="3">
        <v>1</v>
      </c>
      <c r="AQ36" s="4">
        <v>1000</v>
      </c>
      <c r="AR36" s="3">
        <v>0</v>
      </c>
      <c r="AS36" s="4">
        <v>0</v>
      </c>
      <c r="AT36" s="3">
        <v>1</v>
      </c>
      <c r="AU36" s="4">
        <v>1500</v>
      </c>
    </row>
    <row r="37" spans="1:47" ht="12.75" customHeight="1">
      <c r="A37" s="2" t="s">
        <v>112</v>
      </c>
      <c r="B37" s="47" t="s">
        <v>43</v>
      </c>
      <c r="C37" s="48" t="s">
        <v>43</v>
      </c>
      <c r="D37" s="49" t="s">
        <v>43</v>
      </c>
      <c r="E37" s="50" t="s">
        <v>43</v>
      </c>
      <c r="F37" s="50" t="s">
        <v>43</v>
      </c>
      <c r="G37" s="50" t="s">
        <v>43</v>
      </c>
      <c r="H37" s="50" t="s">
        <v>43</v>
      </c>
      <c r="I37" s="50" t="s">
        <v>43</v>
      </c>
      <c r="J37" s="50" t="s">
        <v>43</v>
      </c>
      <c r="K37" s="50" t="s">
        <v>43</v>
      </c>
      <c r="L37" s="50" t="s">
        <v>43</v>
      </c>
      <c r="M37" s="50" t="s">
        <v>43</v>
      </c>
      <c r="N37" s="50" t="s">
        <v>43</v>
      </c>
      <c r="O37" s="50" t="s">
        <v>43</v>
      </c>
      <c r="P37" s="5">
        <v>1</v>
      </c>
      <c r="Q37" s="3">
        <v>2000</v>
      </c>
      <c r="R37" s="3">
        <v>1</v>
      </c>
      <c r="S37" s="4">
        <v>1000</v>
      </c>
      <c r="T37" s="3">
        <v>4</v>
      </c>
      <c r="U37" s="4">
        <v>6000</v>
      </c>
      <c r="V37" s="40">
        <v>2</v>
      </c>
      <c r="W37" s="4">
        <v>3000</v>
      </c>
      <c r="X37" s="3">
        <v>6</v>
      </c>
      <c r="Y37" s="4">
        <v>8000</v>
      </c>
      <c r="Z37" s="3">
        <v>8</v>
      </c>
      <c r="AA37" s="4">
        <v>12000</v>
      </c>
      <c r="AB37" s="3">
        <v>14</v>
      </c>
      <c r="AC37" s="4">
        <v>19933</v>
      </c>
      <c r="AD37" s="5">
        <v>13</v>
      </c>
      <c r="AE37" s="4">
        <v>22761</v>
      </c>
      <c r="AF37" s="5">
        <v>16</v>
      </c>
      <c r="AG37" s="4">
        <v>22000</v>
      </c>
      <c r="AH37" s="5">
        <v>8</v>
      </c>
      <c r="AI37" s="4">
        <v>11000</v>
      </c>
      <c r="AJ37" s="42">
        <v>13</v>
      </c>
      <c r="AK37" s="4">
        <v>22000</v>
      </c>
      <c r="AL37" s="42">
        <v>17</v>
      </c>
      <c r="AM37" s="4">
        <v>29000</v>
      </c>
      <c r="AN37" s="42">
        <v>27</v>
      </c>
      <c r="AO37" s="4">
        <v>45000</v>
      </c>
      <c r="AP37" s="3">
        <v>18</v>
      </c>
      <c r="AQ37" s="4">
        <v>30000</v>
      </c>
      <c r="AR37" s="3">
        <v>12</v>
      </c>
      <c r="AS37" s="4">
        <v>22000</v>
      </c>
      <c r="AT37" s="3">
        <v>11</v>
      </c>
      <c r="AU37" s="4">
        <v>14250</v>
      </c>
    </row>
    <row r="38" spans="1:47" ht="12.75" customHeight="1">
      <c r="A38" s="5" t="s">
        <v>45</v>
      </c>
      <c r="B38" s="3">
        <v>0</v>
      </c>
      <c r="C38" s="9">
        <v>0</v>
      </c>
      <c r="D38" s="43">
        <v>2</v>
      </c>
      <c r="E38" s="3">
        <v>3000</v>
      </c>
      <c r="F38" s="5">
        <v>3</v>
      </c>
      <c r="G38" s="3">
        <v>6000</v>
      </c>
      <c r="H38" s="5">
        <v>7</v>
      </c>
      <c r="I38" s="3">
        <v>10000</v>
      </c>
      <c r="J38" s="3">
        <v>3</v>
      </c>
      <c r="K38" s="3">
        <v>4000</v>
      </c>
      <c r="L38" s="5">
        <v>7</v>
      </c>
      <c r="M38" s="3">
        <v>10000</v>
      </c>
      <c r="N38" s="3">
        <v>7</v>
      </c>
      <c r="O38" s="3">
        <v>9000</v>
      </c>
      <c r="P38" s="5">
        <v>6</v>
      </c>
      <c r="Q38" s="3">
        <v>10000</v>
      </c>
      <c r="R38" s="3">
        <v>8</v>
      </c>
      <c r="S38" s="4">
        <v>11000</v>
      </c>
      <c r="T38" s="3">
        <v>16</v>
      </c>
      <c r="U38" s="4">
        <v>26000</v>
      </c>
      <c r="V38" s="40">
        <v>7</v>
      </c>
      <c r="W38" s="4">
        <v>11000</v>
      </c>
      <c r="X38" s="3">
        <v>13</v>
      </c>
      <c r="Y38" s="4">
        <v>17000</v>
      </c>
      <c r="Z38" s="3">
        <v>17</v>
      </c>
      <c r="AA38" s="4">
        <v>22000</v>
      </c>
      <c r="AB38" s="3">
        <v>13</v>
      </c>
      <c r="AC38" s="4">
        <v>18000</v>
      </c>
      <c r="AD38" s="5">
        <v>18</v>
      </c>
      <c r="AE38" s="4">
        <v>28000</v>
      </c>
      <c r="AF38" s="5">
        <v>20</v>
      </c>
      <c r="AG38" s="4">
        <v>35000</v>
      </c>
      <c r="AH38" s="5">
        <v>23</v>
      </c>
      <c r="AI38" s="4">
        <v>36000</v>
      </c>
      <c r="AJ38" s="42">
        <v>13</v>
      </c>
      <c r="AK38" s="4">
        <v>19000</v>
      </c>
      <c r="AL38" s="42">
        <v>15</v>
      </c>
      <c r="AM38" s="4">
        <v>20000</v>
      </c>
      <c r="AN38" s="42">
        <v>11</v>
      </c>
      <c r="AO38" s="4">
        <v>21000</v>
      </c>
      <c r="AP38" s="3">
        <v>7</v>
      </c>
      <c r="AQ38" s="4">
        <v>10000</v>
      </c>
      <c r="AR38" s="3">
        <v>9</v>
      </c>
      <c r="AS38" s="4">
        <v>14000</v>
      </c>
      <c r="AT38" s="3">
        <v>8</v>
      </c>
      <c r="AU38" s="4">
        <v>8250</v>
      </c>
    </row>
    <row r="39" spans="1:47" ht="12.75" customHeight="1">
      <c r="A39" s="2" t="s">
        <v>103</v>
      </c>
      <c r="B39" s="3">
        <v>2</v>
      </c>
      <c r="C39" s="9">
        <v>4000</v>
      </c>
      <c r="D39" s="43">
        <v>3</v>
      </c>
      <c r="E39" s="3">
        <v>5000</v>
      </c>
      <c r="F39" s="5">
        <v>8</v>
      </c>
      <c r="G39" s="3">
        <v>15000</v>
      </c>
      <c r="H39" s="5">
        <v>4</v>
      </c>
      <c r="I39" s="3">
        <v>6000</v>
      </c>
      <c r="J39" s="3">
        <v>10</v>
      </c>
      <c r="K39" s="3">
        <v>12000</v>
      </c>
      <c r="L39" s="5">
        <v>1</v>
      </c>
      <c r="M39" s="3">
        <v>2000</v>
      </c>
      <c r="N39" s="3">
        <v>4</v>
      </c>
      <c r="O39" s="3">
        <v>6000</v>
      </c>
      <c r="P39" s="5">
        <v>8</v>
      </c>
      <c r="Q39" s="3">
        <v>11000</v>
      </c>
      <c r="R39" s="3">
        <v>9</v>
      </c>
      <c r="S39" s="4">
        <v>13000</v>
      </c>
      <c r="T39" s="3">
        <v>12</v>
      </c>
      <c r="U39" s="4">
        <v>18716.599999999999</v>
      </c>
      <c r="V39" s="40">
        <v>5</v>
      </c>
      <c r="W39" s="4">
        <v>8000</v>
      </c>
      <c r="X39" s="3">
        <v>2</v>
      </c>
      <c r="Y39" s="4">
        <v>4000</v>
      </c>
      <c r="Z39" s="3">
        <v>9</v>
      </c>
      <c r="AA39" s="4">
        <v>12000</v>
      </c>
      <c r="AB39" s="3">
        <v>32</v>
      </c>
      <c r="AC39" s="4">
        <v>54000</v>
      </c>
      <c r="AD39" s="5">
        <v>50</v>
      </c>
      <c r="AE39" s="4">
        <v>77000</v>
      </c>
      <c r="AF39" s="5">
        <v>63</v>
      </c>
      <c r="AG39" s="4">
        <v>102000</v>
      </c>
      <c r="AH39" s="5">
        <v>59</v>
      </c>
      <c r="AI39" s="4">
        <v>91000</v>
      </c>
      <c r="AJ39" s="42">
        <v>54</v>
      </c>
      <c r="AK39" s="4">
        <v>88000</v>
      </c>
      <c r="AL39" s="42">
        <v>56</v>
      </c>
      <c r="AM39" s="4">
        <v>96000</v>
      </c>
      <c r="AN39" s="42">
        <v>44</v>
      </c>
      <c r="AO39" s="4">
        <v>68000</v>
      </c>
      <c r="AP39" s="3">
        <v>34</v>
      </c>
      <c r="AQ39" s="4">
        <v>51000</v>
      </c>
      <c r="AR39" s="3">
        <v>39</v>
      </c>
      <c r="AS39" s="4">
        <v>57000</v>
      </c>
      <c r="AT39" s="3">
        <v>31</v>
      </c>
      <c r="AU39" s="4">
        <v>30750</v>
      </c>
    </row>
    <row r="40" spans="1:47" ht="12.75" customHeight="1">
      <c r="A40" s="5" t="s">
        <v>44</v>
      </c>
      <c r="B40" s="3">
        <v>0</v>
      </c>
      <c r="C40" s="9">
        <v>0</v>
      </c>
      <c r="D40" s="43">
        <v>2</v>
      </c>
      <c r="E40" s="3">
        <v>4000</v>
      </c>
      <c r="F40" s="5">
        <v>3</v>
      </c>
      <c r="G40" s="3">
        <v>6000</v>
      </c>
      <c r="H40" s="5">
        <v>2</v>
      </c>
      <c r="I40" s="3">
        <v>4000</v>
      </c>
      <c r="J40" s="3">
        <v>3</v>
      </c>
      <c r="K40" s="3">
        <v>4000</v>
      </c>
      <c r="L40" s="5">
        <v>4</v>
      </c>
      <c r="M40" s="3">
        <v>8000</v>
      </c>
      <c r="N40" s="5">
        <v>4</v>
      </c>
      <c r="O40" s="3">
        <v>7000</v>
      </c>
      <c r="P40" s="5">
        <v>6</v>
      </c>
      <c r="Q40" s="3">
        <v>9000</v>
      </c>
      <c r="R40" s="3">
        <v>10</v>
      </c>
      <c r="S40" s="4">
        <v>16000</v>
      </c>
      <c r="T40" s="3">
        <v>4</v>
      </c>
      <c r="U40" s="4">
        <v>8000</v>
      </c>
      <c r="V40" s="40">
        <v>8</v>
      </c>
      <c r="W40" s="4">
        <v>10000</v>
      </c>
      <c r="X40" s="3">
        <v>3</v>
      </c>
      <c r="Y40" s="4">
        <v>4000</v>
      </c>
      <c r="Z40" s="3">
        <v>7</v>
      </c>
      <c r="AA40" s="4">
        <v>13000</v>
      </c>
      <c r="AB40" s="3">
        <v>8</v>
      </c>
      <c r="AC40" s="4">
        <v>14000</v>
      </c>
      <c r="AD40" s="5">
        <v>7</v>
      </c>
      <c r="AE40" s="4">
        <v>13000</v>
      </c>
      <c r="AF40" s="5">
        <v>6</v>
      </c>
      <c r="AG40" s="4">
        <v>10000</v>
      </c>
      <c r="AH40" s="5">
        <v>4</v>
      </c>
      <c r="AI40" s="4">
        <v>5000</v>
      </c>
      <c r="AJ40" s="42">
        <v>2</v>
      </c>
      <c r="AK40" s="4">
        <v>4000</v>
      </c>
      <c r="AL40" s="42">
        <v>6</v>
      </c>
      <c r="AM40" s="4">
        <v>12000</v>
      </c>
      <c r="AN40" s="42">
        <v>5</v>
      </c>
      <c r="AO40" s="4">
        <v>10000</v>
      </c>
      <c r="AP40" s="3">
        <v>8</v>
      </c>
      <c r="AQ40" s="4">
        <v>11000</v>
      </c>
      <c r="AR40" s="3">
        <v>9</v>
      </c>
      <c r="AS40" s="4">
        <v>16000</v>
      </c>
      <c r="AT40" s="3">
        <v>6</v>
      </c>
      <c r="AU40" s="4">
        <v>6000</v>
      </c>
    </row>
    <row r="41" spans="1:47" ht="12.75" customHeight="1">
      <c r="A41" s="5" t="s">
        <v>46</v>
      </c>
      <c r="B41" s="3">
        <v>1</v>
      </c>
      <c r="C41" s="9">
        <v>2000</v>
      </c>
      <c r="D41" s="43">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40">
        <v>10</v>
      </c>
      <c r="W41" s="4">
        <v>18000</v>
      </c>
      <c r="X41" s="3">
        <v>8</v>
      </c>
      <c r="Y41" s="4">
        <v>15000</v>
      </c>
      <c r="Z41" s="3">
        <v>11</v>
      </c>
      <c r="AA41" s="4">
        <v>18000</v>
      </c>
      <c r="AB41" s="3">
        <v>12</v>
      </c>
      <c r="AC41" s="4">
        <v>20000</v>
      </c>
      <c r="AD41" s="5">
        <v>6</v>
      </c>
      <c r="AE41" s="4">
        <v>11000</v>
      </c>
      <c r="AF41" s="5">
        <v>8</v>
      </c>
      <c r="AG41" s="4">
        <v>12000</v>
      </c>
      <c r="AH41" s="5">
        <v>8</v>
      </c>
      <c r="AI41" s="4">
        <v>13000</v>
      </c>
      <c r="AJ41" s="42">
        <v>5</v>
      </c>
      <c r="AK41" s="4">
        <v>8000</v>
      </c>
      <c r="AL41" s="42">
        <v>4</v>
      </c>
      <c r="AM41" s="4">
        <v>7000</v>
      </c>
      <c r="AN41" s="42">
        <v>2</v>
      </c>
      <c r="AO41" s="4">
        <v>4000</v>
      </c>
      <c r="AP41" s="3">
        <v>2</v>
      </c>
      <c r="AQ41" s="4">
        <v>3000</v>
      </c>
      <c r="AR41" s="3">
        <v>3</v>
      </c>
      <c r="AS41" s="4">
        <v>5000</v>
      </c>
      <c r="AT41" s="3">
        <v>3</v>
      </c>
      <c r="AU41" s="4">
        <v>3000</v>
      </c>
    </row>
    <row r="42" spans="1:47" ht="12.75" customHeight="1">
      <c r="A42" s="2" t="s">
        <v>34</v>
      </c>
      <c r="B42" s="3">
        <f t="shared" ref="B42:AC42" si="2">SUM(B28:B41)</f>
        <v>10</v>
      </c>
      <c r="C42" s="4">
        <f t="shared" si="2"/>
        <v>18000</v>
      </c>
      <c r="D42" s="40">
        <f t="shared" si="2"/>
        <v>40</v>
      </c>
      <c r="E42" s="3">
        <f t="shared" si="2"/>
        <v>72000</v>
      </c>
      <c r="F42" s="3">
        <f t="shared" si="2"/>
        <v>57</v>
      </c>
      <c r="G42" s="3">
        <f t="shared" si="2"/>
        <v>106000</v>
      </c>
      <c r="H42" s="3">
        <f t="shared" si="2"/>
        <v>57</v>
      </c>
      <c r="I42" s="3">
        <f t="shared" si="2"/>
        <v>89000</v>
      </c>
      <c r="J42" s="3">
        <f t="shared" si="2"/>
        <v>54</v>
      </c>
      <c r="K42" s="3">
        <f t="shared" si="2"/>
        <v>83000</v>
      </c>
      <c r="L42" s="3">
        <f t="shared" si="2"/>
        <v>69</v>
      </c>
      <c r="M42" s="3">
        <f t="shared" si="2"/>
        <v>115000</v>
      </c>
      <c r="N42" s="3">
        <f t="shared" si="2"/>
        <v>81</v>
      </c>
      <c r="O42" s="3">
        <f t="shared" si="2"/>
        <v>133000</v>
      </c>
      <c r="P42" s="3">
        <f t="shared" si="2"/>
        <v>81</v>
      </c>
      <c r="Q42" s="3">
        <f t="shared" si="2"/>
        <v>126000</v>
      </c>
      <c r="R42" s="3">
        <f t="shared" si="2"/>
        <v>96</v>
      </c>
      <c r="S42" s="4">
        <f t="shared" si="2"/>
        <v>153000</v>
      </c>
      <c r="T42" s="3">
        <f t="shared" si="2"/>
        <v>107</v>
      </c>
      <c r="U42" s="4">
        <f t="shared" si="2"/>
        <v>174716.6</v>
      </c>
      <c r="V42" s="40">
        <f t="shared" si="2"/>
        <v>100</v>
      </c>
      <c r="W42" s="4">
        <f t="shared" si="2"/>
        <v>165000</v>
      </c>
      <c r="X42" s="3">
        <f t="shared" si="2"/>
        <v>95</v>
      </c>
      <c r="Y42" s="4">
        <f t="shared" si="2"/>
        <v>154000</v>
      </c>
      <c r="Z42" s="3">
        <f t="shared" si="2"/>
        <v>118</v>
      </c>
      <c r="AA42" s="4">
        <f t="shared" si="2"/>
        <v>183000</v>
      </c>
      <c r="AB42" s="3">
        <f t="shared" si="2"/>
        <v>165</v>
      </c>
      <c r="AC42" s="4">
        <f t="shared" si="2"/>
        <v>267933</v>
      </c>
      <c r="AD42" s="3">
        <f t="shared" ref="AD42:AI42" si="3">SUM(AD28:AD41)</f>
        <v>184</v>
      </c>
      <c r="AE42" s="4">
        <f t="shared" si="3"/>
        <v>306761</v>
      </c>
      <c r="AF42" s="3">
        <f t="shared" si="3"/>
        <v>197</v>
      </c>
      <c r="AG42" s="4">
        <f t="shared" si="3"/>
        <v>323000</v>
      </c>
      <c r="AH42" s="3">
        <f t="shared" si="3"/>
        <v>195</v>
      </c>
      <c r="AI42" s="4">
        <f t="shared" si="3"/>
        <v>319000</v>
      </c>
      <c r="AJ42" s="42">
        <f t="shared" ref="AJ42:AO42" si="4">SUM(AJ28:AJ41)</f>
        <v>162</v>
      </c>
      <c r="AK42" s="4">
        <f t="shared" si="4"/>
        <v>267000</v>
      </c>
      <c r="AL42" s="42">
        <f t="shared" si="4"/>
        <v>181</v>
      </c>
      <c r="AM42" s="4">
        <f t="shared" si="4"/>
        <v>295000</v>
      </c>
      <c r="AN42" s="42">
        <f t="shared" si="4"/>
        <v>187</v>
      </c>
      <c r="AO42" s="4">
        <f t="shared" si="4"/>
        <v>319000</v>
      </c>
      <c r="AP42" s="42">
        <f>SUM(AP28:AP41)</f>
        <v>152</v>
      </c>
      <c r="AQ42" s="4">
        <f>SUM(AQ28:AQ41)</f>
        <v>235000</v>
      </c>
      <c r="AR42" s="42">
        <v>127</v>
      </c>
      <c r="AS42" s="4">
        <v>209000</v>
      </c>
      <c r="AT42" s="3">
        <f>SUM(AT28:AT41)</f>
        <v>117</v>
      </c>
      <c r="AU42" s="4">
        <f>SUM(AU28:AU41)</f>
        <v>135750</v>
      </c>
    </row>
    <row r="43" spans="1:47" ht="12.75" customHeight="1">
      <c r="C43" s="9"/>
      <c r="D43" s="43"/>
      <c r="E43" s="3"/>
      <c r="G43" s="3"/>
      <c r="I43" s="3"/>
      <c r="J43" s="3"/>
      <c r="K43" s="3"/>
      <c r="N43" s="3"/>
      <c r="O43" s="3"/>
      <c r="P43" s="3"/>
      <c r="Q43" s="3"/>
      <c r="V43" s="40"/>
      <c r="W43" s="4"/>
      <c r="Y43" s="4"/>
      <c r="AE43" s="4"/>
      <c r="AG43" s="4"/>
      <c r="AI43" s="4"/>
      <c r="AJ43" s="42"/>
      <c r="AK43" s="4"/>
      <c r="AL43" s="42"/>
      <c r="AM43" s="4"/>
      <c r="AN43" s="42"/>
      <c r="AO43" s="4"/>
      <c r="AP43" s="42"/>
      <c r="AQ43" s="4"/>
      <c r="AR43" s="42"/>
      <c r="AS43" s="4"/>
    </row>
    <row r="44" spans="1:47" ht="12.75" customHeight="1" thickBot="1">
      <c r="A44" s="51" t="s">
        <v>47</v>
      </c>
      <c r="B44" s="52">
        <f t="shared" ref="B44:AK44" si="5">SUM(B24+B42)</f>
        <v>769</v>
      </c>
      <c r="C44" s="53">
        <f t="shared" si="5"/>
        <v>1483000</v>
      </c>
      <c r="D44" s="54">
        <f t="shared" si="5"/>
        <v>2782</v>
      </c>
      <c r="E44" s="52">
        <f t="shared" si="5"/>
        <v>5380000</v>
      </c>
      <c r="F44" s="52">
        <f t="shared" si="5"/>
        <v>3670</v>
      </c>
      <c r="G44" s="52">
        <f t="shared" si="5"/>
        <v>7047000</v>
      </c>
      <c r="H44" s="52">
        <f t="shared" si="5"/>
        <v>4242</v>
      </c>
      <c r="I44" s="52">
        <f t="shared" si="5"/>
        <v>8045000</v>
      </c>
      <c r="J44" s="52">
        <f t="shared" si="5"/>
        <v>4442</v>
      </c>
      <c r="K44" s="52">
        <f t="shared" si="5"/>
        <v>8345000</v>
      </c>
      <c r="L44" s="52">
        <f t="shared" si="5"/>
        <v>4459</v>
      </c>
      <c r="M44" s="52">
        <f t="shared" si="5"/>
        <v>8424000</v>
      </c>
      <c r="N44" s="52">
        <f t="shared" si="5"/>
        <v>4772</v>
      </c>
      <c r="O44" s="52">
        <f t="shared" si="5"/>
        <v>8977000</v>
      </c>
      <c r="P44" s="52">
        <f t="shared" si="5"/>
        <v>5049</v>
      </c>
      <c r="Q44" s="52">
        <f t="shared" si="5"/>
        <v>9510000</v>
      </c>
      <c r="R44" s="52">
        <f t="shared" si="5"/>
        <v>5422</v>
      </c>
      <c r="S44" s="53">
        <f t="shared" si="5"/>
        <v>10221000</v>
      </c>
      <c r="T44" s="52">
        <f t="shared" si="5"/>
        <v>5964</v>
      </c>
      <c r="U44" s="53">
        <f t="shared" si="5"/>
        <v>11307834.959999999</v>
      </c>
      <c r="V44" s="54">
        <f t="shared" si="5"/>
        <v>6346</v>
      </c>
      <c r="W44" s="53">
        <f t="shared" si="5"/>
        <v>11975737.460000001</v>
      </c>
      <c r="X44" s="52">
        <f t="shared" si="5"/>
        <v>6388</v>
      </c>
      <c r="Y44" s="53">
        <f t="shared" si="5"/>
        <v>12079986</v>
      </c>
      <c r="Z44" s="52">
        <f t="shared" si="5"/>
        <v>6595</v>
      </c>
      <c r="AA44" s="53">
        <f t="shared" si="5"/>
        <v>12468569</v>
      </c>
      <c r="AB44" s="52">
        <f t="shared" si="5"/>
        <v>6560</v>
      </c>
      <c r="AC44" s="53">
        <f t="shared" si="5"/>
        <v>12381739</v>
      </c>
      <c r="AD44" s="52">
        <f t="shared" si="5"/>
        <v>6526</v>
      </c>
      <c r="AE44" s="53">
        <f t="shared" si="5"/>
        <v>12322721</v>
      </c>
      <c r="AF44" s="52">
        <f t="shared" si="5"/>
        <v>6564</v>
      </c>
      <c r="AG44" s="53">
        <f t="shared" si="5"/>
        <v>12430963</v>
      </c>
      <c r="AH44" s="52">
        <f t="shared" si="5"/>
        <v>6632</v>
      </c>
      <c r="AI44" s="53">
        <f t="shared" si="5"/>
        <v>12498698</v>
      </c>
      <c r="AJ44" s="55">
        <f t="shared" si="5"/>
        <v>6546</v>
      </c>
      <c r="AK44" s="53">
        <f t="shared" si="5"/>
        <v>12392312</v>
      </c>
      <c r="AL44" s="55">
        <f t="shared" ref="AL44:AQ44" si="6">SUM(AL24+AL42)</f>
        <v>6644</v>
      </c>
      <c r="AM44" s="53">
        <f t="shared" si="6"/>
        <v>12568528.969999999</v>
      </c>
      <c r="AN44" s="52">
        <f t="shared" si="6"/>
        <v>6846</v>
      </c>
      <c r="AO44" s="53">
        <f t="shared" si="6"/>
        <v>13000872</v>
      </c>
      <c r="AP44" s="52">
        <f t="shared" si="6"/>
        <v>6393</v>
      </c>
      <c r="AQ44" s="53">
        <f t="shared" si="6"/>
        <v>12034557</v>
      </c>
      <c r="AR44" s="52">
        <v>6014</v>
      </c>
      <c r="AS44" s="53">
        <v>11420324</v>
      </c>
      <c r="AT44" s="52">
        <f>SUM(AT42,AT24)</f>
        <v>5717</v>
      </c>
      <c r="AU44" s="53">
        <f>SUM(AU42,AU24)</f>
        <v>8078291.75</v>
      </c>
    </row>
    <row r="45" spans="1:47" ht="12.75" customHeight="1" thickTop="1">
      <c r="A45" s="2" t="s">
        <v>48</v>
      </c>
      <c r="D45" s="3"/>
      <c r="E45" s="3"/>
      <c r="F45" s="3"/>
      <c r="G45" s="3"/>
      <c r="H45" s="3"/>
      <c r="I45" s="3"/>
      <c r="J45" s="3"/>
      <c r="K45" s="3"/>
      <c r="L45" s="3"/>
      <c r="M45" s="3"/>
      <c r="N45" s="3"/>
      <c r="O45" s="3"/>
      <c r="P45" s="3"/>
      <c r="Q45" s="3"/>
    </row>
    <row r="46" spans="1:47" ht="12.75" customHeight="1">
      <c r="A46" s="89" t="s">
        <v>115</v>
      </c>
      <c r="D46" s="3"/>
      <c r="E46" s="3"/>
      <c r="F46" s="3"/>
      <c r="G46" s="3"/>
      <c r="H46" s="3"/>
      <c r="I46" s="3"/>
      <c r="J46" s="3"/>
      <c r="K46" s="3"/>
      <c r="L46" s="3"/>
      <c r="M46" s="3"/>
      <c r="N46" s="3"/>
      <c r="O46" s="3"/>
      <c r="P46" s="3"/>
      <c r="Q46" s="3"/>
    </row>
    <row r="47" spans="1:47" ht="12.75" customHeight="1">
      <c r="A47" s="2" t="s">
        <v>97</v>
      </c>
      <c r="D47" s="3"/>
      <c r="E47" s="3"/>
      <c r="F47" s="3"/>
      <c r="G47" s="3"/>
      <c r="H47" s="3"/>
      <c r="I47" s="3"/>
      <c r="J47" s="3"/>
      <c r="K47" s="3"/>
      <c r="L47" s="3"/>
      <c r="M47" s="3"/>
      <c r="N47" s="3"/>
      <c r="O47" s="3"/>
      <c r="P47" s="3"/>
      <c r="Q47" s="3"/>
    </row>
    <row r="48" spans="1:47" ht="12.75" customHeight="1">
      <c r="A48" s="2"/>
      <c r="D48" s="3"/>
      <c r="E48" s="3"/>
      <c r="F48" s="3"/>
      <c r="G48" s="3"/>
      <c r="H48" s="3"/>
      <c r="I48" s="3"/>
      <c r="J48" s="3"/>
      <c r="K48" s="3"/>
      <c r="L48" s="3"/>
      <c r="M48" s="3"/>
      <c r="N48" s="3"/>
      <c r="O48" s="3"/>
      <c r="P48" s="3"/>
      <c r="Q48" s="3"/>
    </row>
    <row r="49" spans="1:47" ht="12.75" customHeight="1">
      <c r="A49" s="2" t="s">
        <v>94</v>
      </c>
      <c r="J49" s="3"/>
      <c r="K49" s="3"/>
      <c r="N49" s="3"/>
      <c r="O49" s="3"/>
    </row>
    <row r="50" spans="1:47" ht="12.75" customHeight="1">
      <c r="A50" s="5" t="s">
        <v>121</v>
      </c>
      <c r="J50" s="3"/>
      <c r="K50" s="3"/>
      <c r="N50" s="3"/>
      <c r="O50" s="3"/>
    </row>
    <row r="51" spans="1:47" ht="12.75" customHeight="1" thickBot="1">
      <c r="A51" s="7"/>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47"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92</v>
      </c>
      <c r="AE52" s="13"/>
      <c r="AF52" s="12" t="s">
        <v>96</v>
      </c>
      <c r="AG52" s="13"/>
      <c r="AH52" s="12" t="s">
        <v>98</v>
      </c>
      <c r="AI52" s="13"/>
      <c r="AJ52" s="12" t="s">
        <v>99</v>
      </c>
      <c r="AK52" s="13"/>
      <c r="AL52" s="12" t="s">
        <v>108</v>
      </c>
      <c r="AM52" s="13"/>
      <c r="AN52" s="56" t="s">
        <v>110</v>
      </c>
      <c r="AO52" s="13"/>
      <c r="AP52" s="56" t="s">
        <v>113</v>
      </c>
      <c r="AQ52" s="13"/>
      <c r="AR52" s="12" t="s">
        <v>116</v>
      </c>
      <c r="AS52" s="13"/>
      <c r="AT52" s="12" t="s">
        <v>119</v>
      </c>
      <c r="AU52" s="13"/>
    </row>
    <row r="53" spans="1:47"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22"/>
      <c r="T53" s="17" t="s">
        <v>14</v>
      </c>
      <c r="U53" s="22"/>
      <c r="V53" s="23" t="s">
        <v>14</v>
      </c>
      <c r="W53" s="21"/>
      <c r="X53" s="17" t="s">
        <v>14</v>
      </c>
      <c r="Y53" s="21"/>
      <c r="Z53" s="17" t="s">
        <v>14</v>
      </c>
      <c r="AA53" s="22"/>
      <c r="AB53" s="17" t="s">
        <v>14</v>
      </c>
      <c r="AC53" s="22"/>
      <c r="AD53" s="17" t="s">
        <v>14</v>
      </c>
      <c r="AE53" s="22"/>
      <c r="AF53" s="17" t="s">
        <v>14</v>
      </c>
      <c r="AG53" s="22"/>
      <c r="AH53" s="17" t="s">
        <v>14</v>
      </c>
      <c r="AI53" s="22"/>
      <c r="AJ53" s="17" t="s">
        <v>14</v>
      </c>
      <c r="AK53" s="22"/>
      <c r="AL53" s="17" t="s">
        <v>14</v>
      </c>
      <c r="AM53" s="22"/>
      <c r="AN53" s="17" t="s">
        <v>14</v>
      </c>
      <c r="AO53" s="22"/>
      <c r="AP53" s="17" t="s">
        <v>14</v>
      </c>
      <c r="AQ53" s="22"/>
      <c r="AR53" s="17" t="s">
        <v>14</v>
      </c>
      <c r="AS53" s="22"/>
      <c r="AT53" s="17" t="s">
        <v>14</v>
      </c>
      <c r="AU53" s="22"/>
    </row>
    <row r="54" spans="1:47"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4" t="s">
        <v>16</v>
      </c>
      <c r="O54" s="20" t="s">
        <v>15</v>
      </c>
      <c r="P54" s="24" t="s">
        <v>19</v>
      </c>
      <c r="Q54" s="20" t="s">
        <v>15</v>
      </c>
      <c r="R54" s="17" t="s">
        <v>16</v>
      </c>
      <c r="S54" s="25" t="s">
        <v>15</v>
      </c>
      <c r="T54" s="17" t="s">
        <v>16</v>
      </c>
      <c r="U54" s="25" t="s">
        <v>15</v>
      </c>
      <c r="V54" s="23" t="s">
        <v>16</v>
      </c>
      <c r="W54" s="20" t="s">
        <v>15</v>
      </c>
      <c r="X54" s="17" t="s">
        <v>16</v>
      </c>
      <c r="Y54" s="20" t="s">
        <v>15</v>
      </c>
      <c r="Z54" s="17" t="s">
        <v>16</v>
      </c>
      <c r="AA54" s="25" t="s">
        <v>15</v>
      </c>
      <c r="AB54" s="17" t="s">
        <v>16</v>
      </c>
      <c r="AC54" s="25" t="s">
        <v>15</v>
      </c>
      <c r="AD54" s="17" t="s">
        <v>16</v>
      </c>
      <c r="AE54" s="25" t="s">
        <v>15</v>
      </c>
      <c r="AF54" s="17" t="s">
        <v>16</v>
      </c>
      <c r="AG54" s="25" t="s">
        <v>15</v>
      </c>
      <c r="AH54" s="17" t="s">
        <v>16</v>
      </c>
      <c r="AI54" s="25" t="s">
        <v>15</v>
      </c>
      <c r="AJ54" s="17" t="s">
        <v>16</v>
      </c>
      <c r="AK54" s="25" t="s">
        <v>15</v>
      </c>
      <c r="AL54" s="17" t="s">
        <v>16</v>
      </c>
      <c r="AM54" s="25" t="s">
        <v>15</v>
      </c>
      <c r="AN54" s="17" t="s">
        <v>16</v>
      </c>
      <c r="AO54" s="25" t="s">
        <v>15</v>
      </c>
      <c r="AP54" s="17" t="s">
        <v>16</v>
      </c>
      <c r="AQ54" s="25" t="s">
        <v>15</v>
      </c>
      <c r="AR54" s="17" t="s">
        <v>16</v>
      </c>
      <c r="AS54" s="25" t="s">
        <v>15</v>
      </c>
      <c r="AT54" s="17" t="s">
        <v>16</v>
      </c>
      <c r="AU54" s="25" t="s">
        <v>15</v>
      </c>
    </row>
    <row r="55" spans="1:47" ht="12.75" customHeight="1">
      <c r="A55" s="5" t="s">
        <v>20</v>
      </c>
      <c r="B55" s="17" t="s">
        <v>21</v>
      </c>
      <c r="C55" s="18" t="s">
        <v>22</v>
      </c>
      <c r="D55" s="19" t="s">
        <v>21</v>
      </c>
      <c r="E55" s="20" t="s">
        <v>22</v>
      </c>
      <c r="F55" s="20" t="s">
        <v>21</v>
      </c>
      <c r="G55" s="20" t="s">
        <v>22</v>
      </c>
      <c r="H55" s="26" t="s">
        <v>21</v>
      </c>
      <c r="I55" s="26" t="s">
        <v>22</v>
      </c>
      <c r="J55" s="26" t="s">
        <v>21</v>
      </c>
      <c r="K55" s="26" t="s">
        <v>22</v>
      </c>
      <c r="L55" s="26" t="s">
        <v>21</v>
      </c>
      <c r="M55" s="26" t="s">
        <v>22</v>
      </c>
      <c r="N55" s="26" t="s">
        <v>21</v>
      </c>
      <c r="O55" s="26" t="s">
        <v>22</v>
      </c>
      <c r="P55" s="26" t="s">
        <v>21</v>
      </c>
      <c r="Q55" s="26" t="s">
        <v>22</v>
      </c>
      <c r="R55" s="27" t="s">
        <v>21</v>
      </c>
      <c r="S55" s="18" t="s">
        <v>22</v>
      </c>
      <c r="T55" s="27" t="s">
        <v>21</v>
      </c>
      <c r="U55" s="18" t="s">
        <v>22</v>
      </c>
      <c r="V55" s="28" t="s">
        <v>21</v>
      </c>
      <c r="W55" s="26" t="s">
        <v>22</v>
      </c>
      <c r="X55" s="27" t="s">
        <v>21</v>
      </c>
      <c r="Y55" s="26" t="s">
        <v>22</v>
      </c>
      <c r="Z55" s="27" t="s">
        <v>21</v>
      </c>
      <c r="AA55" s="18" t="s">
        <v>22</v>
      </c>
      <c r="AB55" s="27" t="s">
        <v>21</v>
      </c>
      <c r="AC55" s="18" t="s">
        <v>22</v>
      </c>
      <c r="AD55" s="29" t="s">
        <v>21</v>
      </c>
      <c r="AE55" s="30" t="s">
        <v>22</v>
      </c>
      <c r="AF55" s="29" t="s">
        <v>21</v>
      </c>
      <c r="AG55" s="30" t="s">
        <v>22</v>
      </c>
      <c r="AH55" s="29" t="s">
        <v>21</v>
      </c>
      <c r="AI55" s="30" t="s">
        <v>22</v>
      </c>
      <c r="AJ55" s="29" t="s">
        <v>21</v>
      </c>
      <c r="AK55" s="30" t="s">
        <v>22</v>
      </c>
      <c r="AL55" s="29" t="s">
        <v>21</v>
      </c>
      <c r="AM55" s="30" t="s">
        <v>22</v>
      </c>
      <c r="AN55" s="29" t="s">
        <v>21</v>
      </c>
      <c r="AO55" s="30" t="s">
        <v>22</v>
      </c>
      <c r="AP55" s="29" t="s">
        <v>21</v>
      </c>
      <c r="AQ55" s="30" t="s">
        <v>22</v>
      </c>
      <c r="AR55" s="29" t="s">
        <v>21</v>
      </c>
      <c r="AS55" s="30" t="s">
        <v>22</v>
      </c>
      <c r="AT55" s="29" t="s">
        <v>21</v>
      </c>
      <c r="AU55" s="30" t="s">
        <v>22</v>
      </c>
    </row>
    <row r="56" spans="1:47" ht="12.75" customHeight="1">
      <c r="A56" s="31"/>
      <c r="B56" s="32"/>
      <c r="C56" s="33"/>
      <c r="D56" s="34"/>
      <c r="E56" s="31"/>
      <c r="F56" s="31"/>
      <c r="G56" s="31"/>
      <c r="H56" s="35"/>
      <c r="I56" s="35"/>
      <c r="J56" s="36"/>
      <c r="K56" s="36"/>
      <c r="L56" s="35"/>
      <c r="M56" s="35"/>
      <c r="N56" s="36"/>
      <c r="O56" s="36"/>
      <c r="P56" s="35"/>
      <c r="Q56" s="35"/>
      <c r="R56" s="36"/>
      <c r="S56" s="37"/>
      <c r="T56" s="36"/>
      <c r="U56" s="37"/>
      <c r="V56" s="38"/>
      <c r="W56" s="35"/>
      <c r="X56" s="36"/>
      <c r="Y56" s="35"/>
      <c r="Z56" s="36"/>
      <c r="AA56" s="37"/>
      <c r="AB56" s="36"/>
      <c r="AC56" s="37"/>
    </row>
    <row r="57" spans="1:47" ht="15" customHeight="1">
      <c r="A57" s="86" t="s">
        <v>49</v>
      </c>
      <c r="C57" s="9"/>
      <c r="D57" s="43"/>
      <c r="J57" s="3"/>
      <c r="K57" s="3"/>
      <c r="N57" s="3"/>
      <c r="O57" s="3"/>
      <c r="V57" s="40"/>
    </row>
    <row r="58" spans="1:47" ht="12.75" customHeight="1">
      <c r="A58" s="57"/>
      <c r="C58" s="9"/>
      <c r="D58" s="43"/>
      <c r="J58" s="3"/>
      <c r="K58" s="3"/>
      <c r="N58" s="3"/>
      <c r="O58" s="3"/>
      <c r="V58" s="40"/>
    </row>
    <row r="59" spans="1:47" ht="12.75" customHeight="1">
      <c r="A59" s="5" t="s">
        <v>50</v>
      </c>
      <c r="B59" s="3">
        <v>1</v>
      </c>
      <c r="C59" s="9">
        <v>2000</v>
      </c>
      <c r="D59" s="43">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40">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c r="AR59" s="3">
        <v>10</v>
      </c>
      <c r="AS59" s="4">
        <v>15000</v>
      </c>
      <c r="AT59" s="5">
        <v>8</v>
      </c>
      <c r="AU59" s="4">
        <v>10500</v>
      </c>
    </row>
    <row r="60" spans="1:47" ht="12.75" customHeight="1">
      <c r="A60" s="5" t="s">
        <v>51</v>
      </c>
      <c r="B60" s="3">
        <v>3</v>
      </c>
      <c r="C60" s="9">
        <v>6000</v>
      </c>
      <c r="D60" s="43">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40">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c r="AR60" s="3">
        <v>9</v>
      </c>
      <c r="AS60" s="4">
        <v>18000</v>
      </c>
      <c r="AT60" s="5">
        <v>13</v>
      </c>
      <c r="AU60" s="4">
        <v>16500</v>
      </c>
    </row>
    <row r="61" spans="1:47" ht="12.75" customHeight="1">
      <c r="A61" s="5" t="s">
        <v>52</v>
      </c>
      <c r="B61" s="3">
        <v>0</v>
      </c>
      <c r="C61" s="9">
        <v>0</v>
      </c>
      <c r="D61" s="41">
        <v>0</v>
      </c>
      <c r="E61" s="42">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40">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c r="AR61" s="3">
        <v>13</v>
      </c>
      <c r="AS61" s="4">
        <v>23000</v>
      </c>
      <c r="AT61" s="5">
        <v>12</v>
      </c>
      <c r="AU61" s="4">
        <v>18000</v>
      </c>
    </row>
    <row r="62" spans="1:47" ht="12.75" customHeight="1">
      <c r="A62" s="5" t="s">
        <v>53</v>
      </c>
      <c r="B62" s="3">
        <v>0</v>
      </c>
      <c r="C62" s="9">
        <v>0</v>
      </c>
      <c r="D62" s="41">
        <v>0</v>
      </c>
      <c r="E62" s="42">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40">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c r="AR62" s="3">
        <v>24</v>
      </c>
      <c r="AS62" s="4">
        <v>46000</v>
      </c>
      <c r="AT62" s="5">
        <v>19</v>
      </c>
      <c r="AU62" s="4">
        <v>17250</v>
      </c>
    </row>
    <row r="63" spans="1:47" ht="12.75" customHeight="1">
      <c r="A63" s="5" t="s">
        <v>54</v>
      </c>
      <c r="B63" s="3">
        <v>3</v>
      </c>
      <c r="C63" s="9">
        <v>6000</v>
      </c>
      <c r="D63" s="43">
        <v>5</v>
      </c>
      <c r="E63" s="3">
        <v>10000</v>
      </c>
      <c r="F63" s="5">
        <v>5</v>
      </c>
      <c r="G63" s="3">
        <v>10000</v>
      </c>
      <c r="H63" s="5">
        <v>9</v>
      </c>
      <c r="I63" s="3">
        <v>17000</v>
      </c>
      <c r="J63" s="3">
        <v>12</v>
      </c>
      <c r="K63" s="3">
        <v>24000</v>
      </c>
      <c r="L63" s="5">
        <v>14</v>
      </c>
      <c r="M63" s="3">
        <v>26000</v>
      </c>
      <c r="N63" s="3">
        <v>17</v>
      </c>
      <c r="O63" s="3">
        <v>32000</v>
      </c>
      <c r="P63" s="5">
        <v>17</v>
      </c>
      <c r="Q63" s="3">
        <v>32000</v>
      </c>
      <c r="R63" s="3">
        <v>13</v>
      </c>
      <c r="S63" s="4">
        <v>23000</v>
      </c>
      <c r="T63" s="3">
        <v>15</v>
      </c>
      <c r="U63" s="4">
        <v>28000</v>
      </c>
      <c r="V63" s="40">
        <v>14</v>
      </c>
      <c r="W63" s="4">
        <v>26000</v>
      </c>
      <c r="X63" s="3">
        <v>15</v>
      </c>
      <c r="Y63" s="4">
        <v>29000</v>
      </c>
      <c r="Z63" s="3">
        <v>15</v>
      </c>
      <c r="AA63" s="4">
        <v>28000</v>
      </c>
      <c r="AB63" s="3">
        <v>12</v>
      </c>
      <c r="AC63" s="4">
        <v>24000</v>
      </c>
      <c r="AD63" s="5">
        <v>13</v>
      </c>
      <c r="AE63" s="4">
        <v>24000</v>
      </c>
      <c r="AF63" s="5">
        <v>8</v>
      </c>
      <c r="AG63" s="4">
        <v>16000</v>
      </c>
      <c r="AH63" s="5">
        <v>9</v>
      </c>
      <c r="AI63" s="4">
        <v>17000</v>
      </c>
      <c r="AJ63" s="5">
        <v>10</v>
      </c>
      <c r="AK63" s="4">
        <v>18000</v>
      </c>
      <c r="AL63" s="5">
        <v>4</v>
      </c>
      <c r="AM63" s="4">
        <v>8000</v>
      </c>
      <c r="AN63" s="5">
        <v>6</v>
      </c>
      <c r="AO63" s="4">
        <v>12000</v>
      </c>
      <c r="AP63" s="3">
        <v>6</v>
      </c>
      <c r="AQ63" s="4">
        <v>11000</v>
      </c>
      <c r="AR63" s="3">
        <v>4</v>
      </c>
      <c r="AS63" s="4">
        <v>7750</v>
      </c>
      <c r="AT63" s="5">
        <v>3</v>
      </c>
      <c r="AU63" s="4">
        <v>4500</v>
      </c>
    </row>
    <row r="64" spans="1:47" ht="12.75" customHeight="1">
      <c r="A64" s="5" t="s">
        <v>55</v>
      </c>
      <c r="B64" s="3">
        <v>21</v>
      </c>
      <c r="C64" s="9">
        <v>41000</v>
      </c>
      <c r="D64" s="43">
        <v>66</v>
      </c>
      <c r="E64" s="3">
        <v>128000</v>
      </c>
      <c r="F64" s="5">
        <v>96</v>
      </c>
      <c r="G64" s="3">
        <v>191000</v>
      </c>
      <c r="H64" s="5">
        <v>109</v>
      </c>
      <c r="I64" s="3">
        <v>210000</v>
      </c>
      <c r="J64" s="3">
        <v>98</v>
      </c>
      <c r="K64" s="3">
        <v>191000</v>
      </c>
      <c r="L64" s="5">
        <v>116</v>
      </c>
      <c r="M64" s="3">
        <v>229000</v>
      </c>
      <c r="N64" s="3">
        <v>130</v>
      </c>
      <c r="O64" s="3">
        <v>247000</v>
      </c>
      <c r="P64" s="5">
        <v>154</v>
      </c>
      <c r="Q64" s="3">
        <v>300000</v>
      </c>
      <c r="R64" s="3">
        <v>171</v>
      </c>
      <c r="S64" s="4">
        <v>330000</v>
      </c>
      <c r="T64" s="3">
        <v>175</v>
      </c>
      <c r="U64" s="4">
        <v>336000</v>
      </c>
      <c r="V64" s="40">
        <v>180</v>
      </c>
      <c r="W64" s="4">
        <v>342000</v>
      </c>
      <c r="X64" s="3">
        <v>168</v>
      </c>
      <c r="Y64" s="4">
        <v>326000</v>
      </c>
      <c r="Z64" s="3">
        <v>158</v>
      </c>
      <c r="AA64" s="4">
        <v>310000</v>
      </c>
      <c r="AB64" s="3">
        <v>159</v>
      </c>
      <c r="AC64" s="4">
        <v>310000</v>
      </c>
      <c r="AD64" s="5">
        <v>157</v>
      </c>
      <c r="AE64" s="4">
        <v>300000</v>
      </c>
      <c r="AF64" s="5">
        <v>159</v>
      </c>
      <c r="AG64" s="4">
        <v>304000</v>
      </c>
      <c r="AH64" s="5">
        <v>165</v>
      </c>
      <c r="AI64" s="4">
        <v>320000</v>
      </c>
      <c r="AJ64" s="5">
        <v>190</v>
      </c>
      <c r="AK64" s="4">
        <v>366000</v>
      </c>
      <c r="AL64" s="5">
        <v>184</v>
      </c>
      <c r="AM64" s="4">
        <v>357000</v>
      </c>
      <c r="AN64" s="5">
        <v>193</v>
      </c>
      <c r="AO64" s="4">
        <v>368000</v>
      </c>
      <c r="AP64" s="3">
        <v>166</v>
      </c>
      <c r="AQ64" s="4">
        <v>324000</v>
      </c>
      <c r="AR64" s="3">
        <v>153</v>
      </c>
      <c r="AS64" s="4">
        <v>298000</v>
      </c>
      <c r="AT64" s="5">
        <v>150</v>
      </c>
      <c r="AU64" s="4">
        <v>219750</v>
      </c>
    </row>
    <row r="65" spans="1:47" ht="12.75" customHeight="1">
      <c r="A65" s="5" t="s">
        <v>56</v>
      </c>
      <c r="B65" s="3">
        <v>0</v>
      </c>
      <c r="C65" s="9">
        <v>0</v>
      </c>
      <c r="D65" s="43">
        <v>5</v>
      </c>
      <c r="E65" s="3">
        <v>9000</v>
      </c>
      <c r="F65" s="5">
        <v>7</v>
      </c>
      <c r="G65" s="3">
        <v>13000</v>
      </c>
      <c r="H65" s="5">
        <v>6</v>
      </c>
      <c r="I65" s="3">
        <v>12000</v>
      </c>
      <c r="J65" s="3">
        <v>6</v>
      </c>
      <c r="K65" s="3">
        <v>12000</v>
      </c>
      <c r="L65" s="5">
        <v>7</v>
      </c>
      <c r="M65" s="3">
        <v>14000</v>
      </c>
      <c r="N65" s="3">
        <v>9</v>
      </c>
      <c r="O65" s="3">
        <v>17000</v>
      </c>
      <c r="P65" s="5">
        <v>15</v>
      </c>
      <c r="Q65" s="3">
        <v>28000</v>
      </c>
      <c r="R65" s="3">
        <v>19</v>
      </c>
      <c r="S65" s="4">
        <v>36000</v>
      </c>
      <c r="T65" s="3">
        <v>19</v>
      </c>
      <c r="U65" s="4">
        <v>38000</v>
      </c>
      <c r="V65" s="40">
        <v>24</v>
      </c>
      <c r="W65" s="4">
        <v>46000</v>
      </c>
      <c r="X65" s="3">
        <v>23</v>
      </c>
      <c r="Y65" s="4">
        <v>46000</v>
      </c>
      <c r="Z65" s="3">
        <v>24</v>
      </c>
      <c r="AA65" s="4">
        <v>48000</v>
      </c>
      <c r="AB65" s="3">
        <v>22</v>
      </c>
      <c r="AC65" s="4">
        <v>40000</v>
      </c>
      <c r="AD65" s="5">
        <v>19</v>
      </c>
      <c r="AE65" s="4">
        <v>35000</v>
      </c>
      <c r="AF65" s="5">
        <v>16</v>
      </c>
      <c r="AG65" s="4">
        <v>31000</v>
      </c>
      <c r="AH65" s="5">
        <v>14</v>
      </c>
      <c r="AI65" s="4">
        <v>27000</v>
      </c>
      <c r="AJ65" s="5">
        <v>15</v>
      </c>
      <c r="AK65" s="4">
        <v>26000</v>
      </c>
      <c r="AL65" s="5">
        <v>8</v>
      </c>
      <c r="AM65" s="4">
        <v>15000</v>
      </c>
      <c r="AN65" s="5">
        <v>7</v>
      </c>
      <c r="AO65" s="4">
        <v>12000</v>
      </c>
      <c r="AP65" s="3">
        <v>6</v>
      </c>
      <c r="AQ65" s="4">
        <v>11000</v>
      </c>
      <c r="AR65" s="3">
        <v>10</v>
      </c>
      <c r="AS65" s="4">
        <v>18000</v>
      </c>
      <c r="AT65" s="5">
        <v>16</v>
      </c>
      <c r="AU65" s="4">
        <v>23250</v>
      </c>
    </row>
    <row r="66" spans="1:47" ht="12.75" customHeight="1">
      <c r="A66" s="5" t="s">
        <v>57</v>
      </c>
      <c r="B66" s="3">
        <v>0</v>
      </c>
      <c r="C66" s="9">
        <v>0</v>
      </c>
      <c r="D66" s="43">
        <v>2</v>
      </c>
      <c r="E66" s="3">
        <v>4000</v>
      </c>
      <c r="F66" s="5">
        <v>3</v>
      </c>
      <c r="G66" s="3">
        <v>6000</v>
      </c>
      <c r="H66" s="5">
        <v>8</v>
      </c>
      <c r="I66" s="3">
        <v>14000</v>
      </c>
      <c r="J66" s="3">
        <v>9</v>
      </c>
      <c r="K66" s="3">
        <v>18000</v>
      </c>
      <c r="L66" s="5">
        <v>7</v>
      </c>
      <c r="M66" s="3">
        <v>14000</v>
      </c>
      <c r="N66" s="3">
        <v>7</v>
      </c>
      <c r="O66" s="3">
        <v>13000</v>
      </c>
      <c r="P66" s="5">
        <v>11</v>
      </c>
      <c r="Q66" s="3">
        <v>19000</v>
      </c>
      <c r="R66" s="3">
        <v>13</v>
      </c>
      <c r="S66" s="4">
        <v>24000</v>
      </c>
      <c r="T66" s="3">
        <v>18</v>
      </c>
      <c r="U66" s="4">
        <v>36000</v>
      </c>
      <c r="V66" s="40">
        <v>21</v>
      </c>
      <c r="W66" s="4">
        <v>41000</v>
      </c>
      <c r="X66" s="3">
        <v>18</v>
      </c>
      <c r="Y66" s="4">
        <v>33000</v>
      </c>
      <c r="Z66" s="3">
        <v>17</v>
      </c>
      <c r="AA66" s="4">
        <v>32000</v>
      </c>
      <c r="AB66" s="3">
        <v>18</v>
      </c>
      <c r="AC66" s="4">
        <v>35000</v>
      </c>
      <c r="AD66" s="5">
        <v>22</v>
      </c>
      <c r="AE66" s="4">
        <v>43000</v>
      </c>
      <c r="AF66" s="5">
        <v>20</v>
      </c>
      <c r="AG66" s="4">
        <v>39000</v>
      </c>
      <c r="AH66" s="5">
        <v>15</v>
      </c>
      <c r="AI66" s="4">
        <v>30000</v>
      </c>
      <c r="AJ66" s="5">
        <v>16</v>
      </c>
      <c r="AK66" s="4">
        <v>31000</v>
      </c>
      <c r="AL66" s="5">
        <v>14</v>
      </c>
      <c r="AM66" s="4">
        <v>26000</v>
      </c>
      <c r="AN66" s="5">
        <v>14</v>
      </c>
      <c r="AO66" s="4">
        <v>28000</v>
      </c>
      <c r="AP66" s="3">
        <v>14</v>
      </c>
      <c r="AQ66" s="4">
        <v>24000</v>
      </c>
      <c r="AR66" s="3">
        <v>8</v>
      </c>
      <c r="AS66" s="4">
        <v>16000</v>
      </c>
      <c r="AT66" s="5">
        <v>9</v>
      </c>
      <c r="AU66" s="4">
        <v>12750</v>
      </c>
    </row>
    <row r="67" spans="1:47" ht="12.75" customHeight="1">
      <c r="A67" s="5" t="s">
        <v>58</v>
      </c>
      <c r="B67" s="3">
        <v>3</v>
      </c>
      <c r="C67" s="9">
        <v>6000</v>
      </c>
      <c r="D67" s="43">
        <v>9</v>
      </c>
      <c r="E67" s="3">
        <v>17000</v>
      </c>
      <c r="F67" s="5">
        <v>9</v>
      </c>
      <c r="G67" s="3">
        <v>15000</v>
      </c>
      <c r="H67" s="5">
        <v>11</v>
      </c>
      <c r="I67" s="3">
        <v>17000</v>
      </c>
      <c r="J67" s="3">
        <v>16</v>
      </c>
      <c r="K67" s="3">
        <v>30000</v>
      </c>
      <c r="L67" s="5">
        <v>16</v>
      </c>
      <c r="M67" s="3">
        <v>29000</v>
      </c>
      <c r="N67" s="3">
        <v>32</v>
      </c>
      <c r="O67" s="3">
        <v>62000</v>
      </c>
      <c r="P67" s="5">
        <v>35</v>
      </c>
      <c r="Q67" s="3">
        <v>63000</v>
      </c>
      <c r="R67" s="3">
        <v>48</v>
      </c>
      <c r="S67" s="4">
        <v>94000</v>
      </c>
      <c r="T67" s="3">
        <v>86</v>
      </c>
      <c r="U67" s="4">
        <v>160000</v>
      </c>
      <c r="V67" s="40">
        <v>93</v>
      </c>
      <c r="W67" s="4">
        <v>174500</v>
      </c>
      <c r="X67" s="3">
        <v>110</v>
      </c>
      <c r="Y67" s="4">
        <v>202000</v>
      </c>
      <c r="Z67" s="3">
        <v>115</v>
      </c>
      <c r="AA67" s="4">
        <v>210000</v>
      </c>
      <c r="AB67" s="3">
        <v>98</v>
      </c>
      <c r="AC67" s="4">
        <v>180000</v>
      </c>
      <c r="AD67" s="5">
        <v>100</v>
      </c>
      <c r="AE67" s="4">
        <v>178000</v>
      </c>
      <c r="AF67" s="5">
        <v>106</v>
      </c>
      <c r="AG67" s="4">
        <v>202000</v>
      </c>
      <c r="AH67" s="5">
        <v>121</v>
      </c>
      <c r="AI67" s="4">
        <v>232000</v>
      </c>
      <c r="AJ67" s="5">
        <v>120</v>
      </c>
      <c r="AK67" s="4">
        <v>233000</v>
      </c>
      <c r="AL67" s="5">
        <v>124</v>
      </c>
      <c r="AM67" s="4">
        <v>236000</v>
      </c>
      <c r="AN67" s="5">
        <v>134</v>
      </c>
      <c r="AO67" s="4">
        <v>251000</v>
      </c>
      <c r="AP67" s="3">
        <v>123</v>
      </c>
      <c r="AQ67" s="4">
        <v>235000</v>
      </c>
      <c r="AR67" s="3">
        <v>111</v>
      </c>
      <c r="AS67" s="4">
        <v>212000</v>
      </c>
      <c r="AT67" s="5">
        <v>107</v>
      </c>
      <c r="AU67" s="4">
        <v>153750</v>
      </c>
    </row>
    <row r="68" spans="1:47" ht="12.75" customHeight="1">
      <c r="A68" s="5" t="s">
        <v>59</v>
      </c>
      <c r="B68" s="3">
        <v>3</v>
      </c>
      <c r="C68" s="9">
        <v>5000</v>
      </c>
      <c r="D68" s="43">
        <v>6</v>
      </c>
      <c r="E68" s="3">
        <v>12000</v>
      </c>
      <c r="F68" s="5">
        <v>18</v>
      </c>
      <c r="G68" s="3">
        <v>36000</v>
      </c>
      <c r="H68" s="5">
        <v>27</v>
      </c>
      <c r="I68" s="3">
        <v>54000</v>
      </c>
      <c r="J68" s="3">
        <v>31</v>
      </c>
      <c r="K68" s="3">
        <v>62000</v>
      </c>
      <c r="L68" s="5">
        <v>48</v>
      </c>
      <c r="M68" s="3">
        <v>93000</v>
      </c>
      <c r="N68" s="3">
        <v>47</v>
      </c>
      <c r="O68" s="3">
        <v>92000</v>
      </c>
      <c r="P68" s="5">
        <v>46</v>
      </c>
      <c r="Q68" s="3">
        <v>87000</v>
      </c>
      <c r="R68" s="3">
        <v>49</v>
      </c>
      <c r="S68" s="4">
        <v>94000</v>
      </c>
      <c r="T68" s="3">
        <v>48</v>
      </c>
      <c r="U68" s="4">
        <v>93000</v>
      </c>
      <c r="V68" s="40">
        <v>46</v>
      </c>
      <c r="W68" s="4">
        <v>85000</v>
      </c>
      <c r="X68" s="3">
        <v>49</v>
      </c>
      <c r="Y68" s="4">
        <v>98000</v>
      </c>
      <c r="Z68" s="3">
        <v>49</v>
      </c>
      <c r="AA68" s="4">
        <v>97000</v>
      </c>
      <c r="AB68" s="3">
        <v>43</v>
      </c>
      <c r="AC68" s="4">
        <v>85000</v>
      </c>
      <c r="AD68" s="5">
        <v>41</v>
      </c>
      <c r="AE68" s="4">
        <v>78000</v>
      </c>
      <c r="AF68" s="5">
        <v>46</v>
      </c>
      <c r="AG68" s="4">
        <v>88000</v>
      </c>
      <c r="AH68" s="5">
        <v>44</v>
      </c>
      <c r="AI68" s="4">
        <v>84000</v>
      </c>
      <c r="AJ68" s="5">
        <v>48</v>
      </c>
      <c r="AK68" s="4">
        <v>89000</v>
      </c>
      <c r="AL68" s="5">
        <v>54</v>
      </c>
      <c r="AM68" s="4">
        <v>101000</v>
      </c>
      <c r="AN68" s="5">
        <v>53</v>
      </c>
      <c r="AO68" s="4">
        <v>103000</v>
      </c>
      <c r="AP68" s="3">
        <v>57</v>
      </c>
      <c r="AQ68" s="4">
        <v>110000</v>
      </c>
      <c r="AR68" s="3">
        <v>50</v>
      </c>
      <c r="AS68" s="4">
        <v>96000</v>
      </c>
      <c r="AT68" s="5">
        <v>48</v>
      </c>
      <c r="AU68" s="4">
        <v>71250</v>
      </c>
    </row>
    <row r="69" spans="1:47" ht="12.75" customHeight="1">
      <c r="A69" s="5" t="s">
        <v>60</v>
      </c>
      <c r="B69" s="3">
        <v>0</v>
      </c>
      <c r="C69" s="9">
        <v>0</v>
      </c>
      <c r="D69" s="43">
        <v>2</v>
      </c>
      <c r="E69" s="3">
        <v>4000</v>
      </c>
      <c r="F69" s="5">
        <v>2</v>
      </c>
      <c r="G69" s="3">
        <v>4000</v>
      </c>
      <c r="H69" s="5">
        <v>2</v>
      </c>
      <c r="I69" s="3">
        <v>4000</v>
      </c>
      <c r="J69" s="3">
        <v>2</v>
      </c>
      <c r="K69" s="3">
        <v>4000</v>
      </c>
      <c r="L69" s="5">
        <v>3</v>
      </c>
      <c r="M69" s="3">
        <v>6000</v>
      </c>
      <c r="N69" s="3">
        <v>6</v>
      </c>
      <c r="O69" s="3">
        <v>10000</v>
      </c>
      <c r="P69" s="5">
        <v>10</v>
      </c>
      <c r="Q69" s="3">
        <v>20000</v>
      </c>
      <c r="R69" s="3">
        <v>15</v>
      </c>
      <c r="S69" s="4">
        <v>28000</v>
      </c>
      <c r="T69" s="3">
        <v>20</v>
      </c>
      <c r="U69" s="4">
        <v>39000</v>
      </c>
      <c r="V69" s="40">
        <v>29</v>
      </c>
      <c r="W69" s="4">
        <v>57000</v>
      </c>
      <c r="X69" s="3">
        <v>34</v>
      </c>
      <c r="Y69" s="4">
        <v>64000</v>
      </c>
      <c r="Z69" s="3">
        <v>39</v>
      </c>
      <c r="AA69" s="4">
        <v>72000</v>
      </c>
      <c r="AB69" s="3">
        <v>33</v>
      </c>
      <c r="AC69" s="4">
        <v>64000</v>
      </c>
      <c r="AD69" s="5">
        <v>23</v>
      </c>
      <c r="AE69" s="4">
        <v>44000</v>
      </c>
      <c r="AF69" s="5">
        <v>19</v>
      </c>
      <c r="AG69" s="4">
        <v>38000</v>
      </c>
      <c r="AH69" s="5">
        <v>18</v>
      </c>
      <c r="AI69" s="4">
        <v>34000</v>
      </c>
      <c r="AJ69" s="5">
        <v>16</v>
      </c>
      <c r="AK69" s="4">
        <v>32000</v>
      </c>
      <c r="AL69" s="5">
        <v>20</v>
      </c>
      <c r="AM69" s="4">
        <v>37000</v>
      </c>
      <c r="AN69" s="5">
        <v>20</v>
      </c>
      <c r="AO69" s="4">
        <v>38000</v>
      </c>
      <c r="AP69" s="3">
        <v>13</v>
      </c>
      <c r="AQ69" s="4">
        <v>21000</v>
      </c>
      <c r="AR69" s="3">
        <v>14</v>
      </c>
      <c r="AS69" s="4">
        <v>27000</v>
      </c>
      <c r="AT69" s="5">
        <v>15</v>
      </c>
      <c r="AU69" s="4">
        <v>19500</v>
      </c>
    </row>
    <row r="70" spans="1:47" ht="12.75" customHeight="1">
      <c r="A70" s="5" t="s">
        <v>61</v>
      </c>
      <c r="B70" s="3">
        <v>0</v>
      </c>
      <c r="C70" s="9">
        <v>0</v>
      </c>
      <c r="D70" s="41">
        <v>0</v>
      </c>
      <c r="E70" s="42">
        <v>0</v>
      </c>
      <c r="F70" s="5">
        <v>1</v>
      </c>
      <c r="G70" s="3">
        <v>2000</v>
      </c>
      <c r="H70" s="5">
        <v>1</v>
      </c>
      <c r="I70" s="3">
        <v>1000</v>
      </c>
      <c r="J70" s="3">
        <v>1</v>
      </c>
      <c r="K70" s="3">
        <v>1000</v>
      </c>
      <c r="L70" s="5">
        <v>2</v>
      </c>
      <c r="M70" s="3">
        <v>3000</v>
      </c>
      <c r="N70" s="3">
        <v>0</v>
      </c>
      <c r="O70" s="42">
        <v>0</v>
      </c>
      <c r="P70" s="5">
        <v>0</v>
      </c>
      <c r="Q70" s="5">
        <v>0</v>
      </c>
      <c r="R70" s="3">
        <v>1</v>
      </c>
      <c r="S70" s="4">
        <v>2000</v>
      </c>
      <c r="T70" s="3">
        <v>3</v>
      </c>
      <c r="U70" s="4">
        <v>4000</v>
      </c>
      <c r="V70" s="40">
        <v>3</v>
      </c>
      <c r="W70" s="4">
        <v>6000</v>
      </c>
      <c r="X70" s="3">
        <v>2</v>
      </c>
      <c r="Y70" s="4">
        <v>4000</v>
      </c>
      <c r="Z70" s="3">
        <v>0</v>
      </c>
      <c r="AA70" s="4">
        <v>0</v>
      </c>
      <c r="AB70" s="3">
        <v>2</v>
      </c>
      <c r="AC70" s="4">
        <v>4000</v>
      </c>
      <c r="AD70" s="5">
        <v>3</v>
      </c>
      <c r="AE70" s="4">
        <v>6000</v>
      </c>
      <c r="AF70" s="5">
        <v>3</v>
      </c>
      <c r="AG70" s="4">
        <v>6000</v>
      </c>
      <c r="AH70" s="5">
        <v>3</v>
      </c>
      <c r="AI70" s="4">
        <v>6000</v>
      </c>
      <c r="AJ70" s="5">
        <v>4</v>
      </c>
      <c r="AK70" s="4">
        <v>8000</v>
      </c>
      <c r="AL70" s="5">
        <v>6</v>
      </c>
      <c r="AM70" s="4">
        <v>11000</v>
      </c>
      <c r="AN70" s="5">
        <v>5</v>
      </c>
      <c r="AO70" s="4">
        <v>9000</v>
      </c>
      <c r="AP70" s="3">
        <v>5</v>
      </c>
      <c r="AQ70" s="4">
        <v>9000</v>
      </c>
      <c r="AR70" s="3">
        <v>4</v>
      </c>
      <c r="AS70" s="4">
        <v>8000</v>
      </c>
      <c r="AT70" s="5">
        <v>3</v>
      </c>
      <c r="AU70" s="4">
        <v>4500</v>
      </c>
    </row>
    <row r="71" spans="1:47" ht="12.75" customHeight="1">
      <c r="A71" s="5" t="s">
        <v>62</v>
      </c>
      <c r="B71" s="3">
        <v>2</v>
      </c>
      <c r="C71" s="9">
        <v>4000</v>
      </c>
      <c r="D71" s="43">
        <v>2</v>
      </c>
      <c r="E71" s="3">
        <v>4000</v>
      </c>
      <c r="F71" s="5">
        <v>1</v>
      </c>
      <c r="G71" s="3">
        <v>2000</v>
      </c>
      <c r="H71" s="5">
        <v>1</v>
      </c>
      <c r="I71" s="3">
        <v>2000</v>
      </c>
      <c r="J71" s="3">
        <v>4</v>
      </c>
      <c r="K71" s="3">
        <v>8000</v>
      </c>
      <c r="L71" s="5">
        <v>4</v>
      </c>
      <c r="M71" s="3">
        <v>7000</v>
      </c>
      <c r="N71" s="3">
        <v>6</v>
      </c>
      <c r="O71" s="3">
        <v>11000</v>
      </c>
      <c r="P71" s="5">
        <v>8</v>
      </c>
      <c r="Q71" s="3">
        <v>15000</v>
      </c>
      <c r="R71" s="3">
        <v>7</v>
      </c>
      <c r="S71" s="4">
        <v>11000</v>
      </c>
      <c r="T71" s="3">
        <v>9</v>
      </c>
      <c r="U71" s="4">
        <v>17000</v>
      </c>
      <c r="V71" s="40">
        <v>13</v>
      </c>
      <c r="W71" s="4">
        <v>23000</v>
      </c>
      <c r="X71" s="3">
        <v>12</v>
      </c>
      <c r="Y71" s="4">
        <v>21000</v>
      </c>
      <c r="Z71" s="3">
        <v>14</v>
      </c>
      <c r="AA71" s="4">
        <v>25000</v>
      </c>
      <c r="AB71" s="3">
        <v>12</v>
      </c>
      <c r="AC71" s="4">
        <v>21000</v>
      </c>
      <c r="AD71" s="5">
        <v>8</v>
      </c>
      <c r="AE71" s="4">
        <v>13000</v>
      </c>
      <c r="AF71" s="5">
        <v>6</v>
      </c>
      <c r="AG71" s="4">
        <v>10000</v>
      </c>
      <c r="AH71" s="5">
        <v>7</v>
      </c>
      <c r="AI71" s="4">
        <v>14000</v>
      </c>
      <c r="AJ71" s="5">
        <v>12</v>
      </c>
      <c r="AK71" s="4">
        <v>22000</v>
      </c>
      <c r="AL71" s="5">
        <v>17</v>
      </c>
      <c r="AM71" s="4">
        <v>32000</v>
      </c>
      <c r="AN71" s="5">
        <v>22</v>
      </c>
      <c r="AO71" s="4">
        <v>44000</v>
      </c>
      <c r="AP71" s="3">
        <v>22</v>
      </c>
      <c r="AQ71" s="4">
        <v>42000</v>
      </c>
      <c r="AR71" s="3">
        <v>22</v>
      </c>
      <c r="AS71" s="4">
        <v>40000</v>
      </c>
      <c r="AT71" s="5">
        <v>12</v>
      </c>
      <c r="AU71" s="4">
        <v>14250</v>
      </c>
    </row>
    <row r="72" spans="1:47" ht="12.75" customHeight="1">
      <c r="A72" s="5" t="s">
        <v>63</v>
      </c>
      <c r="B72" s="3">
        <v>13</v>
      </c>
      <c r="C72" s="9">
        <v>26000</v>
      </c>
      <c r="D72" s="43">
        <v>31</v>
      </c>
      <c r="E72" s="3">
        <v>60000</v>
      </c>
      <c r="F72" s="5">
        <v>43</v>
      </c>
      <c r="G72" s="3">
        <v>84000</v>
      </c>
      <c r="H72" s="5">
        <v>48</v>
      </c>
      <c r="I72" s="3">
        <v>89000</v>
      </c>
      <c r="J72" s="3">
        <v>47</v>
      </c>
      <c r="K72" s="3">
        <v>93000</v>
      </c>
      <c r="L72" s="5">
        <v>44</v>
      </c>
      <c r="M72" s="3">
        <v>84000</v>
      </c>
      <c r="N72" s="3">
        <v>54</v>
      </c>
      <c r="O72" s="3">
        <v>103000</v>
      </c>
      <c r="P72" s="5">
        <v>48</v>
      </c>
      <c r="Q72" s="3">
        <v>92000</v>
      </c>
      <c r="R72" s="3">
        <v>68</v>
      </c>
      <c r="S72" s="4">
        <v>134000</v>
      </c>
      <c r="T72" s="3">
        <v>76</v>
      </c>
      <c r="U72" s="4">
        <v>148000</v>
      </c>
      <c r="V72" s="40">
        <v>74</v>
      </c>
      <c r="W72" s="4">
        <v>146000</v>
      </c>
      <c r="X72" s="3">
        <v>71</v>
      </c>
      <c r="Y72" s="4">
        <v>136000</v>
      </c>
      <c r="Z72" s="3">
        <v>49</v>
      </c>
      <c r="AA72" s="4">
        <v>92000</v>
      </c>
      <c r="AB72" s="3">
        <v>39</v>
      </c>
      <c r="AC72" s="4">
        <v>78000</v>
      </c>
      <c r="AD72" s="5">
        <v>34</v>
      </c>
      <c r="AE72" s="4">
        <v>65000</v>
      </c>
      <c r="AF72" s="5">
        <v>40</v>
      </c>
      <c r="AG72" s="4">
        <v>78000</v>
      </c>
      <c r="AH72" s="5">
        <v>55</v>
      </c>
      <c r="AI72" s="4">
        <v>107000</v>
      </c>
      <c r="AJ72" s="5">
        <v>73</v>
      </c>
      <c r="AK72" s="4">
        <v>145000</v>
      </c>
      <c r="AL72" s="5">
        <v>86</v>
      </c>
      <c r="AM72" s="4">
        <v>164000</v>
      </c>
      <c r="AN72" s="5">
        <v>93</v>
      </c>
      <c r="AO72" s="4">
        <v>179000</v>
      </c>
      <c r="AP72" s="3">
        <v>89</v>
      </c>
      <c r="AQ72" s="4">
        <v>171500</v>
      </c>
      <c r="AR72" s="3">
        <v>76</v>
      </c>
      <c r="AS72" s="4">
        <v>147000</v>
      </c>
      <c r="AT72" s="5">
        <v>69</v>
      </c>
      <c r="AU72" s="4">
        <v>99750</v>
      </c>
    </row>
    <row r="73" spans="1:47" ht="12.75" customHeight="1">
      <c r="A73" s="5" t="s">
        <v>64</v>
      </c>
      <c r="B73" s="3">
        <v>34</v>
      </c>
      <c r="C73" s="9">
        <v>68000</v>
      </c>
      <c r="D73" s="43">
        <v>160</v>
      </c>
      <c r="E73" s="3">
        <v>315000</v>
      </c>
      <c r="F73" s="5">
        <v>207</v>
      </c>
      <c r="G73" s="3">
        <v>397000</v>
      </c>
      <c r="H73" s="5">
        <v>216</v>
      </c>
      <c r="I73" s="3">
        <v>418000</v>
      </c>
      <c r="J73" s="3">
        <v>222</v>
      </c>
      <c r="K73" s="3">
        <v>432000</v>
      </c>
      <c r="L73" s="5">
        <v>233</v>
      </c>
      <c r="M73" s="3">
        <v>446000</v>
      </c>
      <c r="N73" s="3">
        <v>275</v>
      </c>
      <c r="O73" s="3">
        <v>540000</v>
      </c>
      <c r="P73" s="5">
        <v>305</v>
      </c>
      <c r="Q73" s="3">
        <v>591000</v>
      </c>
      <c r="R73" s="3">
        <v>339</v>
      </c>
      <c r="S73" s="4">
        <v>654000</v>
      </c>
      <c r="T73" s="3">
        <v>368</v>
      </c>
      <c r="U73" s="4">
        <v>710000</v>
      </c>
      <c r="V73" s="40">
        <v>376</v>
      </c>
      <c r="W73" s="4">
        <v>729000</v>
      </c>
      <c r="X73" s="3">
        <v>394</v>
      </c>
      <c r="Y73" s="4">
        <v>766000</v>
      </c>
      <c r="Z73" s="3">
        <v>419</v>
      </c>
      <c r="AA73" s="4">
        <v>805000</v>
      </c>
      <c r="AB73" s="3">
        <v>433</v>
      </c>
      <c r="AC73" s="4">
        <v>832000</v>
      </c>
      <c r="AD73" s="5">
        <v>431</v>
      </c>
      <c r="AE73" s="4">
        <v>860000</v>
      </c>
      <c r="AF73" s="5">
        <v>426</v>
      </c>
      <c r="AG73" s="4">
        <v>823000</v>
      </c>
      <c r="AH73" s="5">
        <v>415</v>
      </c>
      <c r="AI73" s="4">
        <v>810666</v>
      </c>
      <c r="AJ73" s="5">
        <v>426</v>
      </c>
      <c r="AK73" s="4">
        <v>833000</v>
      </c>
      <c r="AL73" s="5">
        <v>431</v>
      </c>
      <c r="AM73" s="4">
        <v>838000</v>
      </c>
      <c r="AN73" s="5">
        <v>451</v>
      </c>
      <c r="AO73" s="4">
        <v>871000</v>
      </c>
      <c r="AP73" s="3">
        <v>422</v>
      </c>
      <c r="AQ73" s="4">
        <v>814000</v>
      </c>
      <c r="AR73" s="3">
        <v>411</v>
      </c>
      <c r="AS73" s="4">
        <v>793000</v>
      </c>
      <c r="AT73" s="5">
        <v>390</v>
      </c>
      <c r="AU73" s="4">
        <v>571500</v>
      </c>
    </row>
    <row r="74" spans="1:47" ht="12.75" customHeight="1">
      <c r="A74" s="5" t="s">
        <v>65</v>
      </c>
      <c r="B74" s="3">
        <v>6</v>
      </c>
      <c r="C74" s="9">
        <v>12000</v>
      </c>
      <c r="D74" s="43">
        <v>26</v>
      </c>
      <c r="E74" s="3">
        <v>49000</v>
      </c>
      <c r="F74" s="5">
        <v>34</v>
      </c>
      <c r="G74" s="3">
        <v>65000</v>
      </c>
      <c r="H74" s="5">
        <v>45</v>
      </c>
      <c r="I74" s="3">
        <v>86000</v>
      </c>
      <c r="J74" s="3">
        <v>57</v>
      </c>
      <c r="K74" s="3">
        <v>110000</v>
      </c>
      <c r="L74" s="5">
        <v>64</v>
      </c>
      <c r="M74" s="3">
        <v>126000</v>
      </c>
      <c r="N74" s="3">
        <v>73</v>
      </c>
      <c r="O74" s="3">
        <v>134000</v>
      </c>
      <c r="P74" s="5">
        <v>70</v>
      </c>
      <c r="Q74" s="3">
        <v>135000</v>
      </c>
      <c r="R74" s="3">
        <v>75</v>
      </c>
      <c r="S74" s="4">
        <v>142000</v>
      </c>
      <c r="T74" s="3">
        <v>78</v>
      </c>
      <c r="U74" s="4">
        <v>149000</v>
      </c>
      <c r="V74" s="40">
        <v>80</v>
      </c>
      <c r="W74" s="4">
        <v>150000</v>
      </c>
      <c r="X74" s="3">
        <v>89</v>
      </c>
      <c r="Y74" s="4">
        <v>172000</v>
      </c>
      <c r="Z74" s="3">
        <v>85</v>
      </c>
      <c r="AA74" s="4">
        <v>162000</v>
      </c>
      <c r="AB74" s="3">
        <v>85</v>
      </c>
      <c r="AC74" s="4">
        <v>160000</v>
      </c>
      <c r="AD74" s="5">
        <v>85</v>
      </c>
      <c r="AE74" s="4">
        <v>162000</v>
      </c>
      <c r="AF74" s="5">
        <v>71</v>
      </c>
      <c r="AG74" s="4">
        <v>137000</v>
      </c>
      <c r="AH74" s="5">
        <v>78</v>
      </c>
      <c r="AI74" s="4">
        <v>150000</v>
      </c>
      <c r="AJ74" s="5">
        <v>83</v>
      </c>
      <c r="AK74" s="4">
        <v>158000</v>
      </c>
      <c r="AL74" s="5">
        <v>91</v>
      </c>
      <c r="AM74" s="4">
        <v>178000</v>
      </c>
      <c r="AN74" s="5">
        <v>91</v>
      </c>
      <c r="AO74" s="4">
        <v>171000</v>
      </c>
      <c r="AP74" s="3">
        <v>92</v>
      </c>
      <c r="AQ74" s="4">
        <v>172000</v>
      </c>
      <c r="AR74" s="3">
        <v>82</v>
      </c>
      <c r="AS74" s="4">
        <v>153000</v>
      </c>
      <c r="AT74" s="5">
        <v>68</v>
      </c>
      <c r="AU74" s="4">
        <v>98500</v>
      </c>
    </row>
    <row r="75" spans="1:47" ht="12.75" customHeight="1">
      <c r="A75" s="5" t="s">
        <v>66</v>
      </c>
      <c r="B75" s="3">
        <v>0</v>
      </c>
      <c r="C75" s="9">
        <v>0</v>
      </c>
      <c r="D75" s="43">
        <v>3</v>
      </c>
      <c r="E75" s="3">
        <v>6000</v>
      </c>
      <c r="F75" s="5">
        <v>3</v>
      </c>
      <c r="G75" s="3">
        <v>5000</v>
      </c>
      <c r="H75" s="5">
        <v>4</v>
      </c>
      <c r="I75" s="3">
        <v>8000</v>
      </c>
      <c r="J75" s="3">
        <v>7</v>
      </c>
      <c r="K75" s="3">
        <v>14000</v>
      </c>
      <c r="L75" s="5">
        <v>11</v>
      </c>
      <c r="M75" s="3">
        <v>21000</v>
      </c>
      <c r="N75" s="3">
        <v>10</v>
      </c>
      <c r="O75" s="3">
        <v>19000</v>
      </c>
      <c r="P75" s="5">
        <v>7</v>
      </c>
      <c r="Q75" s="3">
        <v>14000</v>
      </c>
      <c r="R75" s="3">
        <v>4</v>
      </c>
      <c r="S75" s="4">
        <v>8000</v>
      </c>
      <c r="T75" s="3">
        <v>1</v>
      </c>
      <c r="U75" s="4">
        <v>2000</v>
      </c>
      <c r="V75" s="40">
        <v>2</v>
      </c>
      <c r="W75" s="4">
        <v>4000</v>
      </c>
      <c r="X75" s="3">
        <v>6</v>
      </c>
      <c r="Y75" s="4">
        <v>11000</v>
      </c>
      <c r="Z75" s="3">
        <v>3</v>
      </c>
      <c r="AA75" s="4">
        <v>6000</v>
      </c>
      <c r="AB75" s="3">
        <v>4</v>
      </c>
      <c r="AC75" s="4">
        <v>8000</v>
      </c>
      <c r="AD75" s="5">
        <v>8</v>
      </c>
      <c r="AE75" s="4">
        <v>15550</v>
      </c>
      <c r="AF75" s="5">
        <v>8</v>
      </c>
      <c r="AG75" s="4">
        <v>16000</v>
      </c>
      <c r="AH75" s="5">
        <v>9</v>
      </c>
      <c r="AI75" s="4">
        <v>15090</v>
      </c>
      <c r="AJ75" s="5">
        <v>14</v>
      </c>
      <c r="AK75" s="4">
        <v>27487</v>
      </c>
      <c r="AL75" s="5">
        <v>13</v>
      </c>
      <c r="AM75" s="4">
        <v>24000</v>
      </c>
      <c r="AN75" s="5">
        <v>16</v>
      </c>
      <c r="AO75" s="4">
        <v>32000</v>
      </c>
      <c r="AP75" s="3">
        <v>16</v>
      </c>
      <c r="AQ75" s="4">
        <v>30000</v>
      </c>
      <c r="AR75" s="3">
        <v>10</v>
      </c>
      <c r="AS75" s="4">
        <v>20000</v>
      </c>
      <c r="AT75" s="5">
        <v>4</v>
      </c>
      <c r="AU75" s="4">
        <v>6000</v>
      </c>
    </row>
    <row r="76" spans="1:47" ht="12.75" customHeight="1">
      <c r="A76" s="5" t="s">
        <v>67</v>
      </c>
      <c r="B76" s="3">
        <v>50</v>
      </c>
      <c r="C76" s="9">
        <v>100000</v>
      </c>
      <c r="D76" s="43">
        <v>197</v>
      </c>
      <c r="E76" s="3">
        <v>386000</v>
      </c>
      <c r="F76" s="5">
        <v>247</v>
      </c>
      <c r="G76" s="3">
        <v>479000</v>
      </c>
      <c r="H76" s="5">
        <v>268</v>
      </c>
      <c r="I76" s="3">
        <v>516000</v>
      </c>
      <c r="J76" s="3">
        <v>270</v>
      </c>
      <c r="K76" s="3">
        <v>519000</v>
      </c>
      <c r="L76" s="5">
        <v>259</v>
      </c>
      <c r="M76" s="3">
        <v>498000</v>
      </c>
      <c r="N76" s="3">
        <v>261</v>
      </c>
      <c r="O76" s="3">
        <v>504000</v>
      </c>
      <c r="P76" s="5">
        <v>296</v>
      </c>
      <c r="Q76" s="3">
        <v>560000</v>
      </c>
      <c r="R76" s="3">
        <v>302</v>
      </c>
      <c r="S76" s="4">
        <v>585000</v>
      </c>
      <c r="T76" s="3">
        <v>311</v>
      </c>
      <c r="U76" s="4">
        <v>598000</v>
      </c>
      <c r="V76" s="40">
        <v>335</v>
      </c>
      <c r="W76" s="4">
        <v>632000</v>
      </c>
      <c r="X76" s="3">
        <v>337</v>
      </c>
      <c r="Y76" s="4">
        <v>661000</v>
      </c>
      <c r="Z76" s="3">
        <v>358</v>
      </c>
      <c r="AA76" s="4">
        <v>696000</v>
      </c>
      <c r="AB76" s="3">
        <v>375</v>
      </c>
      <c r="AC76" s="4">
        <v>719000</v>
      </c>
      <c r="AD76" s="5">
        <v>369</v>
      </c>
      <c r="AE76" s="4">
        <v>717000</v>
      </c>
      <c r="AF76" s="5">
        <v>388</v>
      </c>
      <c r="AG76" s="4">
        <v>751000</v>
      </c>
      <c r="AH76" s="5">
        <v>408</v>
      </c>
      <c r="AI76" s="4">
        <v>796000</v>
      </c>
      <c r="AJ76" s="5">
        <v>438</v>
      </c>
      <c r="AK76" s="4">
        <v>828000</v>
      </c>
      <c r="AL76" s="5">
        <v>426</v>
      </c>
      <c r="AM76" s="4">
        <v>820000</v>
      </c>
      <c r="AN76" s="5">
        <v>428</v>
      </c>
      <c r="AO76" s="4">
        <v>836000</v>
      </c>
      <c r="AP76" s="3">
        <v>419</v>
      </c>
      <c r="AQ76" s="4">
        <v>818000</v>
      </c>
      <c r="AR76" s="3">
        <v>403</v>
      </c>
      <c r="AS76" s="4">
        <v>787000</v>
      </c>
      <c r="AT76" s="5">
        <v>412</v>
      </c>
      <c r="AU76" s="4">
        <v>602250</v>
      </c>
    </row>
    <row r="77" spans="1:47" ht="12.75" customHeight="1">
      <c r="A77" s="5" t="s">
        <v>68</v>
      </c>
      <c r="B77" s="3">
        <v>1</v>
      </c>
      <c r="C77" s="9">
        <v>2000</v>
      </c>
      <c r="D77" s="43">
        <v>4</v>
      </c>
      <c r="E77" s="3">
        <v>8000</v>
      </c>
      <c r="F77" s="5">
        <v>9</v>
      </c>
      <c r="G77" s="3">
        <v>17000</v>
      </c>
      <c r="H77" s="5">
        <v>11</v>
      </c>
      <c r="I77" s="3">
        <v>21000</v>
      </c>
      <c r="J77" s="3">
        <v>15</v>
      </c>
      <c r="K77" s="3">
        <v>28000</v>
      </c>
      <c r="L77" s="5">
        <v>14</v>
      </c>
      <c r="M77" s="3">
        <v>28000</v>
      </c>
      <c r="N77" s="3">
        <v>22</v>
      </c>
      <c r="O77" s="3">
        <v>43000</v>
      </c>
      <c r="P77" s="5">
        <v>31</v>
      </c>
      <c r="Q77" s="3">
        <v>59000</v>
      </c>
      <c r="R77" s="3">
        <v>42</v>
      </c>
      <c r="S77" s="4">
        <v>79000</v>
      </c>
      <c r="T77" s="3">
        <v>54</v>
      </c>
      <c r="U77" s="4">
        <v>103000</v>
      </c>
      <c r="V77" s="40">
        <v>70</v>
      </c>
      <c r="W77" s="4">
        <v>132000</v>
      </c>
      <c r="X77" s="3">
        <v>79</v>
      </c>
      <c r="Y77" s="4">
        <v>148000</v>
      </c>
      <c r="Z77" s="3">
        <v>91</v>
      </c>
      <c r="AA77" s="4">
        <v>164000</v>
      </c>
      <c r="AB77" s="3">
        <v>85</v>
      </c>
      <c r="AC77" s="4">
        <v>158000</v>
      </c>
      <c r="AD77" s="5">
        <v>89</v>
      </c>
      <c r="AE77" s="4">
        <v>171000</v>
      </c>
      <c r="AF77" s="5">
        <v>90</v>
      </c>
      <c r="AG77" s="4">
        <v>173000</v>
      </c>
      <c r="AH77" s="5">
        <v>95</v>
      </c>
      <c r="AI77" s="4">
        <v>184000</v>
      </c>
      <c r="AJ77" s="5">
        <v>92</v>
      </c>
      <c r="AK77" s="4">
        <v>173000</v>
      </c>
      <c r="AL77" s="5">
        <v>91</v>
      </c>
      <c r="AM77" s="4">
        <v>168000</v>
      </c>
      <c r="AN77" s="5">
        <v>107</v>
      </c>
      <c r="AO77" s="4">
        <v>197000</v>
      </c>
      <c r="AP77" s="3">
        <v>88</v>
      </c>
      <c r="AQ77" s="4">
        <v>168000</v>
      </c>
      <c r="AR77" s="3">
        <v>98</v>
      </c>
      <c r="AS77" s="4">
        <v>188000</v>
      </c>
      <c r="AT77" s="5">
        <v>78</v>
      </c>
      <c r="AU77" s="4">
        <v>106500</v>
      </c>
    </row>
    <row r="78" spans="1:47" ht="12.75" customHeight="1">
      <c r="A78" s="5" t="s">
        <v>69</v>
      </c>
      <c r="B78" s="3">
        <v>5</v>
      </c>
      <c r="C78" s="9">
        <v>10000</v>
      </c>
      <c r="D78" s="43">
        <v>22</v>
      </c>
      <c r="E78" s="3">
        <v>44000</v>
      </c>
      <c r="F78" s="5">
        <v>32</v>
      </c>
      <c r="G78" s="3">
        <v>63000</v>
      </c>
      <c r="H78" s="5">
        <v>43</v>
      </c>
      <c r="I78" s="3">
        <v>83000</v>
      </c>
      <c r="J78" s="3">
        <v>43</v>
      </c>
      <c r="K78" s="3">
        <v>83000</v>
      </c>
      <c r="L78" s="5">
        <v>46</v>
      </c>
      <c r="M78" s="3">
        <v>90000</v>
      </c>
      <c r="N78" s="3">
        <v>53</v>
      </c>
      <c r="O78" s="3">
        <v>103000</v>
      </c>
      <c r="P78" s="5">
        <v>44</v>
      </c>
      <c r="Q78" s="3">
        <v>87000</v>
      </c>
      <c r="R78" s="3">
        <v>45</v>
      </c>
      <c r="S78" s="4">
        <v>88000</v>
      </c>
      <c r="T78" s="3">
        <v>55</v>
      </c>
      <c r="U78" s="4">
        <v>105000</v>
      </c>
      <c r="V78" s="40">
        <v>49</v>
      </c>
      <c r="W78" s="4">
        <v>88000</v>
      </c>
      <c r="X78" s="3">
        <v>46</v>
      </c>
      <c r="Y78" s="4">
        <v>90000</v>
      </c>
      <c r="Z78" s="3">
        <v>47</v>
      </c>
      <c r="AA78" s="4">
        <v>92000</v>
      </c>
      <c r="AB78" s="3">
        <v>44</v>
      </c>
      <c r="AC78" s="4">
        <v>85000</v>
      </c>
      <c r="AD78" s="5">
        <v>49</v>
      </c>
      <c r="AE78" s="4">
        <v>95000</v>
      </c>
      <c r="AF78" s="5">
        <v>57</v>
      </c>
      <c r="AG78" s="4">
        <v>109000</v>
      </c>
      <c r="AH78" s="5">
        <v>56</v>
      </c>
      <c r="AI78" s="4">
        <v>110000</v>
      </c>
      <c r="AJ78" s="5">
        <v>60</v>
      </c>
      <c r="AK78" s="4">
        <v>113000</v>
      </c>
      <c r="AL78" s="5">
        <v>70</v>
      </c>
      <c r="AM78" s="4">
        <v>136000</v>
      </c>
      <c r="AN78" s="5">
        <v>79</v>
      </c>
      <c r="AO78" s="4">
        <v>154000</v>
      </c>
      <c r="AP78" s="3">
        <v>68</v>
      </c>
      <c r="AQ78" s="4">
        <v>134000</v>
      </c>
      <c r="AR78" s="3">
        <v>76</v>
      </c>
      <c r="AS78" s="4">
        <v>147000</v>
      </c>
      <c r="AT78" s="5">
        <v>69</v>
      </c>
      <c r="AU78" s="4">
        <v>98250</v>
      </c>
    </row>
    <row r="79" spans="1:47" ht="12.75" customHeight="1">
      <c r="A79" s="5" t="s">
        <v>70</v>
      </c>
      <c r="B79" s="3">
        <v>15</v>
      </c>
      <c r="C79" s="9">
        <v>30000</v>
      </c>
      <c r="D79" s="43">
        <v>68</v>
      </c>
      <c r="E79" s="3">
        <v>135000</v>
      </c>
      <c r="F79" s="5">
        <v>87</v>
      </c>
      <c r="G79" s="3">
        <v>171000</v>
      </c>
      <c r="H79" s="5">
        <v>85</v>
      </c>
      <c r="I79" s="3">
        <v>165000</v>
      </c>
      <c r="J79" s="3">
        <v>80</v>
      </c>
      <c r="K79" s="3">
        <v>159000</v>
      </c>
      <c r="L79" s="5">
        <v>78</v>
      </c>
      <c r="M79" s="3">
        <v>152000</v>
      </c>
      <c r="N79" s="3">
        <v>80</v>
      </c>
      <c r="O79" s="3">
        <v>156000</v>
      </c>
      <c r="P79" s="5">
        <v>86</v>
      </c>
      <c r="Q79" s="3">
        <v>169000</v>
      </c>
      <c r="R79" s="3">
        <v>89</v>
      </c>
      <c r="S79" s="4">
        <v>174000</v>
      </c>
      <c r="T79" s="3">
        <v>101</v>
      </c>
      <c r="U79" s="4">
        <v>195000</v>
      </c>
      <c r="V79" s="40">
        <v>106</v>
      </c>
      <c r="W79" s="4">
        <v>202910</v>
      </c>
      <c r="X79" s="3">
        <v>108</v>
      </c>
      <c r="Y79" s="4">
        <v>208750</v>
      </c>
      <c r="Z79" s="3">
        <v>98</v>
      </c>
      <c r="AA79" s="4">
        <v>189500</v>
      </c>
      <c r="AB79" s="3">
        <v>97</v>
      </c>
      <c r="AC79" s="4">
        <v>186500</v>
      </c>
      <c r="AD79" s="5">
        <v>97</v>
      </c>
      <c r="AE79" s="4">
        <v>188500</v>
      </c>
      <c r="AF79" s="5">
        <v>120</v>
      </c>
      <c r="AG79" s="4">
        <v>216100</v>
      </c>
      <c r="AH79" s="5">
        <v>108</v>
      </c>
      <c r="AI79" s="4">
        <v>214000</v>
      </c>
      <c r="AJ79" s="5">
        <v>104</v>
      </c>
      <c r="AK79" s="4">
        <v>205000</v>
      </c>
      <c r="AL79" s="5">
        <v>93</v>
      </c>
      <c r="AM79" s="4">
        <v>182000</v>
      </c>
      <c r="AN79" s="5">
        <v>97</v>
      </c>
      <c r="AO79" s="4">
        <v>190250</v>
      </c>
      <c r="AP79" s="3">
        <v>91</v>
      </c>
      <c r="AQ79" s="4">
        <v>176000</v>
      </c>
      <c r="AR79" s="3">
        <v>90</v>
      </c>
      <c r="AS79" s="4">
        <v>175000</v>
      </c>
      <c r="AT79" s="5">
        <v>76</v>
      </c>
      <c r="AU79" s="4">
        <v>113250</v>
      </c>
    </row>
    <row r="80" spans="1:47" ht="12.75" customHeight="1">
      <c r="A80" s="5" t="s">
        <v>71</v>
      </c>
      <c r="B80" s="3">
        <v>2</v>
      </c>
      <c r="C80" s="9">
        <v>4000</v>
      </c>
      <c r="D80" s="43">
        <v>4</v>
      </c>
      <c r="E80" s="3">
        <v>8000</v>
      </c>
      <c r="F80" s="5">
        <v>5</v>
      </c>
      <c r="G80" s="3">
        <v>10000</v>
      </c>
      <c r="H80" s="5">
        <v>4</v>
      </c>
      <c r="I80" s="3">
        <v>7000</v>
      </c>
      <c r="J80" s="3">
        <v>3</v>
      </c>
      <c r="K80" s="3">
        <v>6000</v>
      </c>
      <c r="L80" s="5">
        <v>5</v>
      </c>
      <c r="M80" s="3">
        <v>9000</v>
      </c>
      <c r="N80" s="3">
        <v>6</v>
      </c>
      <c r="O80" s="3">
        <v>11000</v>
      </c>
      <c r="P80" s="5">
        <v>10</v>
      </c>
      <c r="Q80" s="3">
        <v>19000</v>
      </c>
      <c r="R80" s="3">
        <v>11</v>
      </c>
      <c r="S80" s="4">
        <v>22000</v>
      </c>
      <c r="T80" s="3">
        <v>15</v>
      </c>
      <c r="U80" s="4">
        <v>29000</v>
      </c>
      <c r="V80" s="40">
        <v>14</v>
      </c>
      <c r="W80" s="4">
        <v>27000</v>
      </c>
      <c r="X80" s="3">
        <v>9</v>
      </c>
      <c r="Y80" s="4">
        <v>17000</v>
      </c>
      <c r="Z80" s="3">
        <v>9</v>
      </c>
      <c r="AA80" s="4">
        <v>18000</v>
      </c>
      <c r="AB80" s="3">
        <v>15</v>
      </c>
      <c r="AC80" s="4">
        <v>28000</v>
      </c>
      <c r="AD80" s="5">
        <v>18</v>
      </c>
      <c r="AE80" s="4">
        <v>35000</v>
      </c>
      <c r="AF80" s="5">
        <v>16</v>
      </c>
      <c r="AG80" s="4">
        <v>30000</v>
      </c>
      <c r="AH80" s="5">
        <v>18</v>
      </c>
      <c r="AI80" s="4">
        <v>36000</v>
      </c>
      <c r="AJ80" s="5">
        <v>15</v>
      </c>
      <c r="AK80" s="4">
        <v>29000</v>
      </c>
      <c r="AL80" s="5">
        <v>13</v>
      </c>
      <c r="AM80" s="4">
        <v>25000</v>
      </c>
      <c r="AN80" s="5">
        <v>19</v>
      </c>
      <c r="AO80" s="4">
        <v>35000</v>
      </c>
      <c r="AP80" s="3">
        <v>11</v>
      </c>
      <c r="AQ80" s="4">
        <v>21000</v>
      </c>
      <c r="AR80" s="3">
        <v>11</v>
      </c>
      <c r="AS80" s="4">
        <v>22000</v>
      </c>
      <c r="AT80" s="5">
        <v>14</v>
      </c>
      <c r="AU80" s="4">
        <v>18750</v>
      </c>
    </row>
    <row r="81" spans="1:47" ht="12.75" customHeight="1">
      <c r="A81" s="5" t="s">
        <v>34</v>
      </c>
      <c r="B81" s="3">
        <f t="shared" ref="B81:AC81" si="7">SUM(B59:B80)</f>
        <v>162</v>
      </c>
      <c r="C81" s="4">
        <f t="shared" si="7"/>
        <v>322000</v>
      </c>
      <c r="D81" s="3">
        <f t="shared" si="7"/>
        <v>625</v>
      </c>
      <c r="E81" s="3">
        <f t="shared" si="7"/>
        <v>1224000</v>
      </c>
      <c r="F81" s="3">
        <f t="shared" si="7"/>
        <v>832</v>
      </c>
      <c r="G81" s="3">
        <f t="shared" si="7"/>
        <v>1614000</v>
      </c>
      <c r="H81" s="3">
        <f t="shared" si="7"/>
        <v>924</v>
      </c>
      <c r="I81" s="3">
        <f t="shared" si="7"/>
        <v>1771000</v>
      </c>
      <c r="J81" s="3">
        <f t="shared" si="7"/>
        <v>959</v>
      </c>
      <c r="K81" s="3">
        <f t="shared" si="7"/>
        <v>1861000</v>
      </c>
      <c r="L81" s="3">
        <f t="shared" si="7"/>
        <v>1017</v>
      </c>
      <c r="M81" s="3">
        <f t="shared" si="7"/>
        <v>1965000</v>
      </c>
      <c r="N81" s="3">
        <f t="shared" si="7"/>
        <v>1139</v>
      </c>
      <c r="O81" s="3">
        <f t="shared" si="7"/>
        <v>2194000</v>
      </c>
      <c r="P81" s="3">
        <f t="shared" si="7"/>
        <v>1245</v>
      </c>
      <c r="Q81" s="3">
        <f t="shared" si="7"/>
        <v>2392000</v>
      </c>
      <c r="R81" s="3">
        <f t="shared" si="7"/>
        <v>1370</v>
      </c>
      <c r="S81" s="4">
        <f t="shared" si="7"/>
        <v>2636000</v>
      </c>
      <c r="T81" s="3">
        <f t="shared" si="7"/>
        <v>1514</v>
      </c>
      <c r="U81" s="4">
        <f t="shared" si="7"/>
        <v>2904000</v>
      </c>
      <c r="V81" s="40">
        <f t="shared" si="7"/>
        <v>1595</v>
      </c>
      <c r="W81" s="4">
        <f t="shared" si="7"/>
        <v>3037410</v>
      </c>
      <c r="X81" s="3">
        <f t="shared" si="7"/>
        <v>1642</v>
      </c>
      <c r="Y81" s="4">
        <f t="shared" si="7"/>
        <v>3170750</v>
      </c>
      <c r="Z81" s="3">
        <f t="shared" si="7"/>
        <v>1660</v>
      </c>
      <c r="AA81" s="4">
        <f t="shared" si="7"/>
        <v>3182500</v>
      </c>
      <c r="AB81" s="3">
        <f t="shared" si="7"/>
        <v>1643</v>
      </c>
      <c r="AC81" s="4">
        <f t="shared" si="7"/>
        <v>3143500</v>
      </c>
      <c r="AD81" s="3">
        <f t="shared" ref="AD81:AI81" si="8">SUM(AD59:AD80)</f>
        <v>1625</v>
      </c>
      <c r="AE81" s="4">
        <f t="shared" si="8"/>
        <v>3141050</v>
      </c>
      <c r="AF81" s="3">
        <f t="shared" si="8"/>
        <v>1662</v>
      </c>
      <c r="AG81" s="4">
        <f t="shared" si="8"/>
        <v>3181100</v>
      </c>
      <c r="AH81" s="3">
        <f t="shared" si="8"/>
        <v>1703</v>
      </c>
      <c r="AI81" s="4">
        <f t="shared" si="8"/>
        <v>3305756</v>
      </c>
      <c r="AJ81" s="3">
        <f t="shared" ref="AJ81:AO81" si="9">SUM(AJ59:AJ80)</f>
        <v>1798</v>
      </c>
      <c r="AK81" s="4">
        <f t="shared" si="9"/>
        <v>3452887</v>
      </c>
      <c r="AL81" s="3">
        <f t="shared" si="9"/>
        <v>1804</v>
      </c>
      <c r="AM81" s="4">
        <f t="shared" si="9"/>
        <v>3469000</v>
      </c>
      <c r="AN81" s="3">
        <f t="shared" si="9"/>
        <v>1898</v>
      </c>
      <c r="AO81" s="4">
        <f t="shared" si="9"/>
        <v>3647250</v>
      </c>
      <c r="AP81" s="3">
        <f>SUM(AP59:AP80)</f>
        <v>1779</v>
      </c>
      <c r="AQ81" s="4">
        <f>SUM(AQ59:AQ80)</f>
        <v>3417500</v>
      </c>
      <c r="AR81" s="3">
        <v>1689</v>
      </c>
      <c r="AS81" s="4">
        <v>3256750</v>
      </c>
      <c r="AT81" s="3">
        <f>SUM(AT59:AT80)</f>
        <v>1595</v>
      </c>
      <c r="AU81" s="4">
        <f>SUM(AU59:AU80)</f>
        <v>2300500</v>
      </c>
    </row>
    <row r="82" spans="1:47" ht="12.75" customHeight="1">
      <c r="C82" s="9"/>
      <c r="D82" s="43"/>
      <c r="E82" s="3"/>
      <c r="I82" s="3"/>
      <c r="J82" s="3"/>
      <c r="K82" s="3"/>
      <c r="N82" s="3"/>
      <c r="O82" s="3"/>
      <c r="V82" s="40"/>
      <c r="AE82" s="4"/>
      <c r="AG82" s="4"/>
      <c r="AI82" s="4"/>
      <c r="AK82" s="4"/>
      <c r="AM82" s="4"/>
      <c r="AO82" s="4"/>
      <c r="AQ82" s="4"/>
      <c r="AS82" s="4"/>
    </row>
    <row r="83" spans="1:47" ht="15" customHeight="1">
      <c r="A83" s="86" t="s">
        <v>72</v>
      </c>
      <c r="C83" s="9"/>
      <c r="D83" s="43"/>
      <c r="E83" s="3"/>
      <c r="I83" s="3"/>
      <c r="J83" s="3"/>
      <c r="K83" s="3"/>
      <c r="N83" s="3"/>
      <c r="O83" s="3"/>
      <c r="V83" s="40"/>
      <c r="AE83" s="4"/>
      <c r="AG83" s="4"/>
      <c r="AI83" s="4"/>
      <c r="AK83" s="4"/>
      <c r="AM83" s="4"/>
      <c r="AO83" s="4"/>
      <c r="AQ83" s="4"/>
      <c r="AS83" s="4"/>
    </row>
    <row r="84" spans="1:47" ht="12.75" customHeight="1">
      <c r="C84" s="9"/>
      <c r="D84" s="43"/>
      <c r="E84" s="3"/>
      <c r="I84" s="3"/>
      <c r="J84" s="3"/>
      <c r="K84" s="3"/>
      <c r="N84" s="3"/>
      <c r="O84" s="3"/>
      <c r="V84" s="40"/>
      <c r="AE84" s="4"/>
      <c r="AG84" s="4"/>
      <c r="AI84" s="4"/>
      <c r="AK84" s="4"/>
      <c r="AM84" s="4"/>
      <c r="AO84" s="4"/>
      <c r="AQ84" s="4"/>
      <c r="AS84" s="4"/>
    </row>
    <row r="85" spans="1:47" ht="12.75" customHeight="1">
      <c r="A85" s="5" t="s">
        <v>73</v>
      </c>
      <c r="B85" s="3">
        <v>0</v>
      </c>
      <c r="C85" s="9">
        <v>0</v>
      </c>
      <c r="D85" s="41">
        <v>0</v>
      </c>
      <c r="E85" s="42">
        <v>0</v>
      </c>
      <c r="F85" s="5">
        <v>0</v>
      </c>
      <c r="G85" s="42">
        <v>0</v>
      </c>
      <c r="H85" s="42">
        <v>0</v>
      </c>
      <c r="I85" s="42">
        <v>0</v>
      </c>
      <c r="J85" s="3">
        <v>3</v>
      </c>
      <c r="K85" s="3">
        <v>6000</v>
      </c>
      <c r="L85" s="5">
        <v>2</v>
      </c>
      <c r="M85" s="3">
        <v>4000</v>
      </c>
      <c r="N85" s="3">
        <v>0</v>
      </c>
      <c r="O85" s="42">
        <v>0</v>
      </c>
      <c r="P85" s="5">
        <v>0</v>
      </c>
      <c r="Q85" s="5">
        <v>0</v>
      </c>
      <c r="R85" s="3">
        <v>0</v>
      </c>
      <c r="S85" s="42">
        <v>0</v>
      </c>
      <c r="T85" s="3">
        <v>1</v>
      </c>
      <c r="U85" s="4">
        <v>2000</v>
      </c>
      <c r="V85" s="40">
        <v>1</v>
      </c>
      <c r="W85" s="4">
        <v>2000</v>
      </c>
      <c r="X85" s="3">
        <v>1</v>
      </c>
      <c r="Y85" s="4">
        <v>2000</v>
      </c>
      <c r="Z85" s="3">
        <v>2</v>
      </c>
      <c r="AA85" s="4">
        <v>4000</v>
      </c>
      <c r="AB85" s="3">
        <v>0</v>
      </c>
      <c r="AC85" s="4">
        <v>0</v>
      </c>
      <c r="AD85" s="5">
        <v>0</v>
      </c>
      <c r="AE85" s="4">
        <v>0</v>
      </c>
      <c r="AF85" s="5">
        <v>1</v>
      </c>
      <c r="AG85" s="4">
        <v>1000</v>
      </c>
      <c r="AH85" s="5">
        <v>0</v>
      </c>
      <c r="AI85" s="4">
        <v>0</v>
      </c>
      <c r="AJ85" s="5">
        <v>1</v>
      </c>
      <c r="AK85" s="4">
        <v>2000</v>
      </c>
      <c r="AL85" s="5">
        <v>2</v>
      </c>
      <c r="AM85" s="4">
        <v>4000</v>
      </c>
      <c r="AN85" s="5">
        <v>3</v>
      </c>
      <c r="AO85" s="4">
        <v>6000</v>
      </c>
      <c r="AP85" s="3">
        <v>2</v>
      </c>
      <c r="AQ85" s="4">
        <v>4000</v>
      </c>
      <c r="AR85" s="3">
        <v>0</v>
      </c>
      <c r="AS85" s="4">
        <v>0</v>
      </c>
      <c r="AT85" s="5">
        <v>0</v>
      </c>
      <c r="AU85" s="4">
        <v>0</v>
      </c>
    </row>
    <row r="86" spans="1:47" ht="12.75" customHeight="1">
      <c r="A86" s="5" t="s">
        <v>74</v>
      </c>
      <c r="B86" s="3">
        <v>0</v>
      </c>
      <c r="C86" s="9">
        <v>0</v>
      </c>
      <c r="D86" s="41">
        <v>0</v>
      </c>
      <c r="E86" s="42">
        <v>0</v>
      </c>
      <c r="F86" s="5">
        <v>0</v>
      </c>
      <c r="G86" s="42">
        <v>0</v>
      </c>
      <c r="H86" s="42">
        <v>0</v>
      </c>
      <c r="I86" s="42">
        <v>0</v>
      </c>
      <c r="J86" s="3">
        <v>0</v>
      </c>
      <c r="K86" s="42">
        <v>0</v>
      </c>
      <c r="L86" s="5">
        <v>0</v>
      </c>
      <c r="M86" s="42">
        <v>0</v>
      </c>
      <c r="N86" s="3">
        <v>0</v>
      </c>
      <c r="O86" s="42">
        <v>0</v>
      </c>
      <c r="P86" s="5">
        <v>0</v>
      </c>
      <c r="Q86" s="5">
        <v>0</v>
      </c>
      <c r="R86" s="3">
        <v>2</v>
      </c>
      <c r="S86" s="4">
        <v>4000</v>
      </c>
      <c r="T86" s="3">
        <v>0</v>
      </c>
      <c r="U86" s="42">
        <v>0</v>
      </c>
      <c r="V86" s="40">
        <v>0</v>
      </c>
      <c r="W86" s="2">
        <v>0</v>
      </c>
      <c r="X86" s="3">
        <v>0</v>
      </c>
      <c r="Y86" s="2">
        <v>0</v>
      </c>
      <c r="Z86" s="3">
        <v>0</v>
      </c>
      <c r="AA86" s="42">
        <v>0</v>
      </c>
      <c r="AB86" s="3">
        <v>0</v>
      </c>
      <c r="AC86" s="4">
        <v>0</v>
      </c>
      <c r="AD86" s="5">
        <v>0</v>
      </c>
      <c r="AE86" s="4">
        <v>0</v>
      </c>
      <c r="AF86" s="5">
        <v>0</v>
      </c>
      <c r="AG86" s="4">
        <v>0</v>
      </c>
      <c r="AH86" s="5">
        <v>0</v>
      </c>
      <c r="AI86" s="4">
        <v>0</v>
      </c>
      <c r="AJ86" s="5">
        <v>0</v>
      </c>
      <c r="AK86" s="4">
        <v>0</v>
      </c>
      <c r="AL86" s="5">
        <v>0</v>
      </c>
      <c r="AM86" s="4">
        <v>0</v>
      </c>
      <c r="AN86" s="5">
        <v>0</v>
      </c>
      <c r="AO86" s="4">
        <v>0</v>
      </c>
      <c r="AP86" s="3">
        <v>0</v>
      </c>
      <c r="AQ86" s="4">
        <v>0</v>
      </c>
      <c r="AR86" s="3">
        <v>0</v>
      </c>
      <c r="AS86" s="4">
        <v>0</v>
      </c>
      <c r="AT86" s="5">
        <v>0</v>
      </c>
      <c r="AU86" s="4">
        <v>0</v>
      </c>
    </row>
    <row r="87" spans="1:47" ht="12.75" customHeight="1">
      <c r="A87" s="5" t="s">
        <v>34</v>
      </c>
      <c r="B87" s="3">
        <f t="shared" ref="B87:AC87" si="10">SUM(B85:B86)</f>
        <v>0</v>
      </c>
      <c r="C87" s="9">
        <f t="shared" si="10"/>
        <v>0</v>
      </c>
      <c r="D87" s="41">
        <f t="shared" si="10"/>
        <v>0</v>
      </c>
      <c r="E87" s="42">
        <f t="shared" si="10"/>
        <v>0</v>
      </c>
      <c r="F87" s="5">
        <f t="shared" si="10"/>
        <v>0</v>
      </c>
      <c r="G87" s="42">
        <f t="shared" si="10"/>
        <v>0</v>
      </c>
      <c r="H87" s="42">
        <f t="shared" si="10"/>
        <v>0</v>
      </c>
      <c r="I87" s="42">
        <f t="shared" si="10"/>
        <v>0</v>
      </c>
      <c r="J87" s="3">
        <f t="shared" si="10"/>
        <v>3</v>
      </c>
      <c r="K87" s="3">
        <f t="shared" si="10"/>
        <v>6000</v>
      </c>
      <c r="L87" s="3">
        <f t="shared" si="10"/>
        <v>2</v>
      </c>
      <c r="M87" s="3">
        <f t="shared" si="10"/>
        <v>4000</v>
      </c>
      <c r="N87" s="3">
        <f t="shared" si="10"/>
        <v>0</v>
      </c>
      <c r="O87" s="42">
        <f t="shared" si="10"/>
        <v>0</v>
      </c>
      <c r="P87" s="42">
        <f t="shared" si="10"/>
        <v>0</v>
      </c>
      <c r="Q87" s="42">
        <f t="shared" si="10"/>
        <v>0</v>
      </c>
      <c r="R87" s="3">
        <f t="shared" si="10"/>
        <v>2</v>
      </c>
      <c r="S87" s="4">
        <f t="shared" si="10"/>
        <v>4000</v>
      </c>
      <c r="T87" s="3">
        <f t="shared" si="10"/>
        <v>1</v>
      </c>
      <c r="U87" s="4">
        <f t="shared" si="10"/>
        <v>2000</v>
      </c>
      <c r="V87" s="40">
        <f t="shared" si="10"/>
        <v>1</v>
      </c>
      <c r="W87" s="4">
        <f t="shared" si="10"/>
        <v>2000</v>
      </c>
      <c r="X87" s="3">
        <f t="shared" si="10"/>
        <v>1</v>
      </c>
      <c r="Y87" s="4">
        <f t="shared" si="10"/>
        <v>2000</v>
      </c>
      <c r="Z87" s="3">
        <f t="shared" si="10"/>
        <v>2</v>
      </c>
      <c r="AA87" s="4">
        <f t="shared" si="10"/>
        <v>4000</v>
      </c>
      <c r="AB87" s="3">
        <f t="shared" si="10"/>
        <v>0</v>
      </c>
      <c r="AC87" s="4">
        <f t="shared" si="10"/>
        <v>0</v>
      </c>
      <c r="AD87" s="3">
        <f t="shared" ref="AD87:AI87" si="11">SUM(AD85:AD86)</f>
        <v>0</v>
      </c>
      <c r="AE87" s="4">
        <f t="shared" si="11"/>
        <v>0</v>
      </c>
      <c r="AF87" s="3">
        <f t="shared" si="11"/>
        <v>1</v>
      </c>
      <c r="AG87" s="4">
        <f t="shared" si="11"/>
        <v>1000</v>
      </c>
      <c r="AH87" s="3">
        <f t="shared" si="11"/>
        <v>0</v>
      </c>
      <c r="AI87" s="4">
        <f t="shared" si="11"/>
        <v>0</v>
      </c>
      <c r="AJ87" s="3">
        <f t="shared" ref="AJ87:AQ87" si="12">SUM(AJ85:AJ86)</f>
        <v>1</v>
      </c>
      <c r="AK87" s="4">
        <f t="shared" si="12"/>
        <v>2000</v>
      </c>
      <c r="AL87" s="3">
        <f t="shared" si="12"/>
        <v>2</v>
      </c>
      <c r="AM87" s="4">
        <f t="shared" si="12"/>
        <v>4000</v>
      </c>
      <c r="AN87" s="3">
        <f t="shared" si="12"/>
        <v>3</v>
      </c>
      <c r="AO87" s="4">
        <f t="shared" si="12"/>
        <v>6000</v>
      </c>
      <c r="AP87" s="3">
        <f t="shared" si="12"/>
        <v>2</v>
      </c>
      <c r="AQ87" s="4">
        <f t="shared" si="12"/>
        <v>4000</v>
      </c>
      <c r="AR87" s="3">
        <v>0</v>
      </c>
      <c r="AS87" s="4">
        <v>0</v>
      </c>
      <c r="AT87" s="5">
        <v>0</v>
      </c>
      <c r="AU87" s="4">
        <v>0</v>
      </c>
    </row>
    <row r="88" spans="1:47" ht="12.75" customHeight="1">
      <c r="C88" s="9"/>
      <c r="D88" s="43"/>
      <c r="E88" s="3"/>
      <c r="I88" s="3"/>
      <c r="J88" s="3"/>
      <c r="K88" s="3"/>
      <c r="L88" s="3"/>
      <c r="M88" s="3"/>
      <c r="N88" s="3"/>
      <c r="O88" s="3"/>
      <c r="V88" s="40"/>
      <c r="AD88" s="3"/>
      <c r="AE88" s="4"/>
      <c r="AF88" s="3"/>
      <c r="AG88" s="4"/>
      <c r="AH88" s="3"/>
      <c r="AI88" s="4"/>
      <c r="AJ88" s="3"/>
      <c r="AK88" s="4"/>
      <c r="AL88" s="3"/>
      <c r="AM88" s="4"/>
      <c r="AN88" s="3"/>
      <c r="AO88" s="4"/>
      <c r="AP88" s="3"/>
      <c r="AQ88" s="4"/>
      <c r="AR88" s="3"/>
      <c r="AS88" s="4"/>
    </row>
    <row r="89" spans="1:47" ht="23.25" customHeight="1">
      <c r="A89" s="58" t="s">
        <v>104</v>
      </c>
      <c r="B89" s="59">
        <f t="shared" ref="B89:AE89" si="13">SUM(B81+B87)</f>
        <v>162</v>
      </c>
      <c r="C89" s="60">
        <f t="shared" si="13"/>
        <v>322000</v>
      </c>
      <c r="D89" s="61">
        <f t="shared" si="13"/>
        <v>625</v>
      </c>
      <c r="E89" s="61">
        <f t="shared" si="13"/>
        <v>1224000</v>
      </c>
      <c r="F89" s="61">
        <f t="shared" si="13"/>
        <v>832</v>
      </c>
      <c r="G89" s="61">
        <f t="shared" si="13"/>
        <v>1614000</v>
      </c>
      <c r="H89" s="61">
        <f t="shared" si="13"/>
        <v>924</v>
      </c>
      <c r="I89" s="61">
        <f t="shared" si="13"/>
        <v>1771000</v>
      </c>
      <c r="J89" s="61">
        <f t="shared" si="13"/>
        <v>962</v>
      </c>
      <c r="K89" s="61">
        <f t="shared" si="13"/>
        <v>1867000</v>
      </c>
      <c r="L89" s="61">
        <f t="shared" si="13"/>
        <v>1019</v>
      </c>
      <c r="M89" s="61">
        <f t="shared" si="13"/>
        <v>1969000</v>
      </c>
      <c r="N89" s="61">
        <f t="shared" si="13"/>
        <v>1139</v>
      </c>
      <c r="O89" s="61">
        <f t="shared" si="13"/>
        <v>2194000</v>
      </c>
      <c r="P89" s="61">
        <f t="shared" si="13"/>
        <v>1245</v>
      </c>
      <c r="Q89" s="61">
        <f t="shared" si="13"/>
        <v>2392000</v>
      </c>
      <c r="R89" s="59">
        <f t="shared" si="13"/>
        <v>1372</v>
      </c>
      <c r="S89" s="60">
        <f t="shared" si="13"/>
        <v>2640000</v>
      </c>
      <c r="T89" s="59">
        <f t="shared" si="13"/>
        <v>1515</v>
      </c>
      <c r="U89" s="60">
        <f t="shared" si="13"/>
        <v>2906000</v>
      </c>
      <c r="V89" s="40">
        <f t="shared" si="13"/>
        <v>1596</v>
      </c>
      <c r="W89" s="60">
        <f t="shared" si="13"/>
        <v>3039410</v>
      </c>
      <c r="X89" s="59">
        <f t="shared" si="13"/>
        <v>1643</v>
      </c>
      <c r="Y89" s="60">
        <f t="shared" si="13"/>
        <v>3172750</v>
      </c>
      <c r="Z89" s="59">
        <f t="shared" si="13"/>
        <v>1662</v>
      </c>
      <c r="AA89" s="60">
        <f t="shared" si="13"/>
        <v>3186500</v>
      </c>
      <c r="AB89" s="59">
        <f t="shared" si="13"/>
        <v>1643</v>
      </c>
      <c r="AC89" s="60">
        <f t="shared" si="13"/>
        <v>3143500</v>
      </c>
      <c r="AD89" s="59">
        <f t="shared" si="13"/>
        <v>1625</v>
      </c>
      <c r="AE89" s="60">
        <f t="shared" si="13"/>
        <v>3141050</v>
      </c>
      <c r="AF89" s="59">
        <f t="shared" ref="AF89:AK89" si="14">SUM(AF81+AF87)</f>
        <v>1663</v>
      </c>
      <c r="AG89" s="60">
        <f t="shared" si="14"/>
        <v>3182100</v>
      </c>
      <c r="AH89" s="59">
        <f t="shared" si="14"/>
        <v>1703</v>
      </c>
      <c r="AI89" s="60">
        <f t="shared" si="14"/>
        <v>3305756</v>
      </c>
      <c r="AJ89" s="59">
        <f t="shared" si="14"/>
        <v>1799</v>
      </c>
      <c r="AK89" s="60">
        <f t="shared" si="14"/>
        <v>3454887</v>
      </c>
      <c r="AL89" s="59">
        <f t="shared" ref="AL89:AQ89" si="15">SUM(AL81+AL87)</f>
        <v>1806</v>
      </c>
      <c r="AM89" s="60">
        <f t="shared" si="15"/>
        <v>3473000</v>
      </c>
      <c r="AN89" s="59">
        <f t="shared" si="15"/>
        <v>1901</v>
      </c>
      <c r="AO89" s="60">
        <f t="shared" si="15"/>
        <v>3653250</v>
      </c>
      <c r="AP89" s="59">
        <f t="shared" si="15"/>
        <v>1781</v>
      </c>
      <c r="AQ89" s="60">
        <f t="shared" si="15"/>
        <v>3421500</v>
      </c>
      <c r="AR89" s="59">
        <v>1689</v>
      </c>
      <c r="AS89" s="60">
        <v>3256750</v>
      </c>
      <c r="AT89" s="3">
        <f>SUM(AT87,AT81)</f>
        <v>1595</v>
      </c>
      <c r="AU89" s="4">
        <f>SUM(AU87,AU81)</f>
        <v>2300500</v>
      </c>
    </row>
    <row r="90" spans="1:47" ht="12.75" customHeight="1">
      <c r="A90" s="62"/>
      <c r="C90" s="63"/>
      <c r="D90" s="40"/>
      <c r="E90" s="64"/>
      <c r="F90" s="3"/>
      <c r="G90" s="64"/>
      <c r="H90" s="3"/>
      <c r="I90" s="64"/>
      <c r="J90" s="3"/>
      <c r="K90" s="64"/>
      <c r="L90" s="3"/>
      <c r="M90" s="64"/>
      <c r="N90" s="3"/>
      <c r="O90" s="64"/>
      <c r="P90" s="3"/>
      <c r="Q90" s="64"/>
      <c r="S90" s="65"/>
      <c r="T90" s="5"/>
      <c r="U90" s="65"/>
      <c r="V90" s="43"/>
      <c r="W90" s="65"/>
      <c r="X90" s="5"/>
      <c r="Y90" s="65"/>
      <c r="Z90" s="5"/>
      <c r="AA90" s="65"/>
      <c r="AB90" s="5"/>
      <c r="AE90" s="65"/>
      <c r="AG90" s="65"/>
      <c r="AI90" s="65"/>
      <c r="AK90" s="65"/>
      <c r="AM90" s="65"/>
      <c r="AO90" s="65"/>
      <c r="AQ90" s="65"/>
      <c r="AS90" s="65"/>
    </row>
    <row r="91" spans="1:47" ht="12" thickBot="1">
      <c r="A91" s="66" t="s">
        <v>106</v>
      </c>
      <c r="B91" s="52">
        <f t="shared" ref="B91:AK91" si="16">SUM(B44+B89)</f>
        <v>931</v>
      </c>
      <c r="C91" s="53">
        <f t="shared" si="16"/>
        <v>1805000</v>
      </c>
      <c r="D91" s="54">
        <f t="shared" si="16"/>
        <v>3407</v>
      </c>
      <c r="E91" s="52">
        <f t="shared" si="16"/>
        <v>6604000</v>
      </c>
      <c r="F91" s="52">
        <f t="shared" si="16"/>
        <v>4502</v>
      </c>
      <c r="G91" s="52">
        <f t="shared" si="16"/>
        <v>8661000</v>
      </c>
      <c r="H91" s="52">
        <f t="shared" si="16"/>
        <v>5166</v>
      </c>
      <c r="I91" s="52">
        <f t="shared" si="16"/>
        <v>9816000</v>
      </c>
      <c r="J91" s="52">
        <f t="shared" si="16"/>
        <v>5404</v>
      </c>
      <c r="K91" s="52">
        <f t="shared" si="16"/>
        <v>10212000</v>
      </c>
      <c r="L91" s="52">
        <f t="shared" si="16"/>
        <v>5478</v>
      </c>
      <c r="M91" s="52">
        <f t="shared" si="16"/>
        <v>10393000</v>
      </c>
      <c r="N91" s="52">
        <f t="shared" si="16"/>
        <v>5911</v>
      </c>
      <c r="O91" s="52">
        <f t="shared" si="16"/>
        <v>11171000</v>
      </c>
      <c r="P91" s="52">
        <f t="shared" si="16"/>
        <v>6294</v>
      </c>
      <c r="Q91" s="52">
        <f t="shared" si="16"/>
        <v>11902000</v>
      </c>
      <c r="R91" s="52">
        <f t="shared" si="16"/>
        <v>6794</v>
      </c>
      <c r="S91" s="67">
        <f t="shared" si="16"/>
        <v>12861000</v>
      </c>
      <c r="T91" s="52">
        <f t="shared" si="16"/>
        <v>7479</v>
      </c>
      <c r="U91" s="67">
        <f t="shared" si="16"/>
        <v>14213834.959999999</v>
      </c>
      <c r="V91" s="54">
        <f t="shared" si="16"/>
        <v>7942</v>
      </c>
      <c r="W91" s="67">
        <f t="shared" si="16"/>
        <v>15015147.460000001</v>
      </c>
      <c r="X91" s="52">
        <f t="shared" si="16"/>
        <v>8031</v>
      </c>
      <c r="Y91" s="67">
        <f t="shared" si="16"/>
        <v>15252736</v>
      </c>
      <c r="Z91" s="52">
        <f t="shared" si="16"/>
        <v>8257</v>
      </c>
      <c r="AA91" s="67">
        <f t="shared" si="16"/>
        <v>15655069</v>
      </c>
      <c r="AB91" s="52">
        <f t="shared" si="16"/>
        <v>8203</v>
      </c>
      <c r="AC91" s="53">
        <f t="shared" si="16"/>
        <v>15525239</v>
      </c>
      <c r="AD91" s="52">
        <f t="shared" si="16"/>
        <v>8151</v>
      </c>
      <c r="AE91" s="53">
        <f t="shared" si="16"/>
        <v>15463771</v>
      </c>
      <c r="AF91" s="52">
        <f t="shared" si="16"/>
        <v>8227</v>
      </c>
      <c r="AG91" s="53">
        <f t="shared" si="16"/>
        <v>15613063</v>
      </c>
      <c r="AH91" s="52">
        <f t="shared" si="16"/>
        <v>8335</v>
      </c>
      <c r="AI91" s="53">
        <f t="shared" si="16"/>
        <v>15804454</v>
      </c>
      <c r="AJ91" s="52">
        <f t="shared" si="16"/>
        <v>8345</v>
      </c>
      <c r="AK91" s="53">
        <f t="shared" si="16"/>
        <v>15847199</v>
      </c>
      <c r="AL91" s="52">
        <f t="shared" ref="AL91:AQ91" si="17">SUM(AL44+AL89)</f>
        <v>8450</v>
      </c>
      <c r="AM91" s="53">
        <f t="shared" si="17"/>
        <v>16041528.969999999</v>
      </c>
      <c r="AN91" s="52">
        <f t="shared" si="17"/>
        <v>8747</v>
      </c>
      <c r="AO91" s="53">
        <f t="shared" si="17"/>
        <v>16654122</v>
      </c>
      <c r="AP91" s="52">
        <f t="shared" si="17"/>
        <v>8174</v>
      </c>
      <c r="AQ91" s="53">
        <f t="shared" si="17"/>
        <v>15456057</v>
      </c>
      <c r="AR91" s="52">
        <v>7703</v>
      </c>
      <c r="AS91" s="53">
        <v>14677074</v>
      </c>
      <c r="AT91" s="52">
        <f>SUM(AT89,AT44)</f>
        <v>7312</v>
      </c>
      <c r="AU91" s="53">
        <f>SUM(AU89,AU44)</f>
        <v>10378791.75</v>
      </c>
    </row>
    <row r="92" spans="1:47" ht="12.75" customHeight="1" thickTop="1">
      <c r="A92" s="2" t="s">
        <v>48</v>
      </c>
      <c r="E92" s="3"/>
      <c r="G92" s="3"/>
      <c r="I92" s="3"/>
      <c r="J92" s="3"/>
      <c r="K92" s="3"/>
      <c r="L92" s="3"/>
      <c r="M92" s="3"/>
      <c r="N92" s="3"/>
      <c r="O92" s="3"/>
      <c r="P92" s="3"/>
      <c r="Q92" s="3"/>
    </row>
    <row r="93" spans="1:47" ht="12.75" customHeight="1">
      <c r="A93" s="89" t="s">
        <v>115</v>
      </c>
      <c r="E93" s="3"/>
      <c r="G93" s="3"/>
      <c r="I93" s="3"/>
      <c r="J93" s="3"/>
      <c r="K93" s="3"/>
      <c r="L93" s="3"/>
      <c r="M93" s="3"/>
      <c r="N93" s="3"/>
      <c r="O93" s="3"/>
      <c r="P93" s="3"/>
      <c r="Q93" s="3"/>
    </row>
    <row r="94" spans="1:47" ht="12.75" customHeight="1">
      <c r="A94" s="2" t="s">
        <v>97</v>
      </c>
      <c r="E94" s="3"/>
      <c r="G94" s="3"/>
      <c r="I94" s="3"/>
      <c r="J94" s="3"/>
      <c r="K94" s="3"/>
      <c r="L94" s="3"/>
      <c r="M94" s="3"/>
      <c r="N94" s="3"/>
      <c r="O94" s="3"/>
      <c r="P94" s="3"/>
      <c r="Q94" s="3"/>
    </row>
    <row r="95" spans="1:47" ht="12.75" customHeight="1">
      <c r="J95" s="3"/>
      <c r="K95" s="3"/>
      <c r="N95" s="3"/>
      <c r="O95" s="3"/>
    </row>
    <row r="96" spans="1:47" ht="12.75" customHeight="1">
      <c r="A96" s="2" t="s">
        <v>95</v>
      </c>
      <c r="J96" s="3"/>
      <c r="K96" s="3"/>
      <c r="N96" s="3"/>
      <c r="O96" s="3"/>
    </row>
    <row r="97" spans="1:254" ht="12.75" customHeight="1">
      <c r="A97" s="2" t="s">
        <v>75</v>
      </c>
      <c r="B97" s="8"/>
      <c r="C97" s="9"/>
      <c r="D97" s="10"/>
      <c r="E97" s="10"/>
      <c r="F97" s="10"/>
      <c r="G97" s="10"/>
      <c r="H97" s="10"/>
      <c r="I97" s="10"/>
      <c r="J97" s="8"/>
      <c r="K97" s="8"/>
      <c r="L97" s="10"/>
      <c r="M97" s="10"/>
      <c r="N97" s="8"/>
      <c r="O97" s="8"/>
      <c r="P97" s="10"/>
      <c r="Q97" s="10"/>
      <c r="R97" s="6"/>
      <c r="S97" s="9"/>
      <c r="T97" s="8"/>
      <c r="U97" s="9"/>
      <c r="V97" s="8"/>
      <c r="W97" s="10"/>
      <c r="X97" s="8"/>
      <c r="Y97" s="10"/>
    </row>
    <row r="98" spans="1:254" ht="12.75" customHeight="1" thickBot="1">
      <c r="A98" s="7" t="s">
        <v>122</v>
      </c>
      <c r="B98" s="8"/>
      <c r="C98" s="9"/>
      <c r="D98" s="10"/>
      <c r="E98" s="10"/>
      <c r="F98" s="10"/>
      <c r="G98" s="10"/>
      <c r="H98" s="10"/>
      <c r="I98" s="10"/>
      <c r="J98" s="8"/>
      <c r="K98" s="8"/>
      <c r="L98" s="10"/>
      <c r="M98" s="10"/>
      <c r="N98" s="8"/>
      <c r="O98" s="8"/>
      <c r="P98" s="10"/>
      <c r="Q98" s="10"/>
      <c r="R98" s="8"/>
      <c r="S98" s="9"/>
      <c r="T98" s="8"/>
      <c r="U98" s="9"/>
      <c r="V98" s="8"/>
      <c r="W98" s="10"/>
      <c r="X98" s="8"/>
      <c r="Y98" s="10"/>
      <c r="Z98" s="8"/>
      <c r="AA98" s="9"/>
      <c r="AB98" s="8"/>
      <c r="AC98" s="9"/>
    </row>
    <row r="99" spans="1:254" ht="12.75" customHeight="1" thickTop="1">
      <c r="A99" s="11"/>
      <c r="B99" s="12" t="s">
        <v>0</v>
      </c>
      <c r="C99" s="13"/>
      <c r="D99" s="14" t="s">
        <v>1</v>
      </c>
      <c r="E99" s="11"/>
      <c r="F99" s="11" t="s">
        <v>2</v>
      </c>
      <c r="G99" s="11"/>
      <c r="H99" s="15" t="s">
        <v>3</v>
      </c>
      <c r="I99" s="15"/>
      <c r="J99" s="15" t="s">
        <v>4</v>
      </c>
      <c r="K99" s="15"/>
      <c r="L99" s="15" t="s">
        <v>5</v>
      </c>
      <c r="M99" s="15"/>
      <c r="N99" s="15" t="s">
        <v>6</v>
      </c>
      <c r="O99" s="15"/>
      <c r="P99" s="15" t="s">
        <v>7</v>
      </c>
      <c r="Q99" s="15"/>
      <c r="R99" s="12" t="s">
        <v>8</v>
      </c>
      <c r="S99" s="13"/>
      <c r="T99" s="12" t="s">
        <v>9</v>
      </c>
      <c r="U99" s="13"/>
      <c r="V99" s="16" t="s">
        <v>10</v>
      </c>
      <c r="W99" s="15"/>
      <c r="X99" s="12" t="s">
        <v>11</v>
      </c>
      <c r="Y99" s="15"/>
      <c r="Z99" s="12" t="s">
        <v>12</v>
      </c>
      <c r="AA99" s="13"/>
      <c r="AB99" s="12" t="s">
        <v>13</v>
      </c>
      <c r="AC99" s="13"/>
      <c r="AD99" s="12" t="s">
        <v>92</v>
      </c>
      <c r="AE99" s="13"/>
      <c r="AF99" s="12" t="s">
        <v>96</v>
      </c>
      <c r="AG99" s="13"/>
      <c r="AH99" s="12" t="s">
        <v>98</v>
      </c>
      <c r="AI99" s="13"/>
      <c r="AJ99" s="12" t="s">
        <v>99</v>
      </c>
      <c r="AK99" s="13"/>
      <c r="AL99" s="12" t="s">
        <v>108</v>
      </c>
      <c r="AM99" s="13"/>
      <c r="AN99" s="56" t="s">
        <v>110</v>
      </c>
      <c r="AO99" s="13"/>
      <c r="AP99" s="56" t="s">
        <v>113</v>
      </c>
      <c r="AQ99" s="13"/>
      <c r="AR99" s="12" t="s">
        <v>116</v>
      </c>
      <c r="AS99" s="13"/>
      <c r="AT99" s="12" t="s">
        <v>119</v>
      </c>
      <c r="AU99" s="13"/>
    </row>
    <row r="100" spans="1:254" ht="12.75" customHeight="1">
      <c r="B100" s="17" t="s">
        <v>14</v>
      </c>
      <c r="C100" s="18"/>
      <c r="D100" s="19" t="s">
        <v>14</v>
      </c>
      <c r="E100" s="20" t="s">
        <v>15</v>
      </c>
      <c r="F100" s="20" t="s">
        <v>14</v>
      </c>
      <c r="G100" s="20" t="s">
        <v>15</v>
      </c>
      <c r="H100" s="20" t="s">
        <v>14</v>
      </c>
      <c r="I100" s="20" t="s">
        <v>15</v>
      </c>
      <c r="J100" s="20" t="s">
        <v>14</v>
      </c>
      <c r="K100" s="20" t="s">
        <v>15</v>
      </c>
      <c r="L100" s="20" t="s">
        <v>14</v>
      </c>
      <c r="M100" s="20" t="s">
        <v>15</v>
      </c>
      <c r="N100" s="20" t="s">
        <v>14</v>
      </c>
      <c r="O100" s="21"/>
      <c r="P100" s="20" t="s">
        <v>14</v>
      </c>
      <c r="Q100" s="21"/>
      <c r="R100" s="17" t="s">
        <v>14</v>
      </c>
      <c r="S100" s="22"/>
      <c r="T100" s="17" t="s">
        <v>14</v>
      </c>
      <c r="U100" s="22"/>
      <c r="V100" s="23" t="s">
        <v>14</v>
      </c>
      <c r="W100" s="21"/>
      <c r="X100" s="17" t="s">
        <v>14</v>
      </c>
      <c r="Y100" s="21"/>
      <c r="Z100" s="17" t="s">
        <v>14</v>
      </c>
      <c r="AA100" s="22"/>
      <c r="AB100" s="17" t="s">
        <v>14</v>
      </c>
      <c r="AC100" s="22"/>
      <c r="AD100" s="17" t="s">
        <v>14</v>
      </c>
      <c r="AE100" s="22"/>
      <c r="AF100" s="17" t="s">
        <v>14</v>
      </c>
      <c r="AG100" s="22"/>
      <c r="AH100" s="17" t="s">
        <v>14</v>
      </c>
      <c r="AI100" s="22"/>
      <c r="AJ100" s="17" t="s">
        <v>14</v>
      </c>
      <c r="AK100" s="22"/>
      <c r="AL100" s="17" t="s">
        <v>14</v>
      </c>
      <c r="AM100" s="22"/>
      <c r="AN100" s="17" t="s">
        <v>14</v>
      </c>
      <c r="AO100" s="22"/>
      <c r="AP100" s="17" t="s">
        <v>14</v>
      </c>
      <c r="AQ100" s="22"/>
      <c r="AR100" s="17" t="s">
        <v>14</v>
      </c>
      <c r="AS100" s="22"/>
      <c r="AT100" s="17" t="s">
        <v>14</v>
      </c>
      <c r="AU100" s="22"/>
    </row>
    <row r="101" spans="1:254" ht="12.75" customHeight="1">
      <c r="B101" s="17" t="s">
        <v>16</v>
      </c>
      <c r="C101" s="18" t="s">
        <v>15</v>
      </c>
      <c r="D101" s="19" t="s">
        <v>17</v>
      </c>
      <c r="E101" s="20" t="s">
        <v>18</v>
      </c>
      <c r="F101" s="20" t="s">
        <v>17</v>
      </c>
      <c r="G101" s="20" t="s">
        <v>18</v>
      </c>
      <c r="H101" s="20" t="s">
        <v>17</v>
      </c>
      <c r="I101" s="20" t="s">
        <v>18</v>
      </c>
      <c r="J101" s="20" t="s">
        <v>17</v>
      </c>
      <c r="K101" s="20" t="s">
        <v>18</v>
      </c>
      <c r="L101" s="20" t="s">
        <v>17</v>
      </c>
      <c r="M101" s="20" t="s">
        <v>18</v>
      </c>
      <c r="N101" s="24" t="s">
        <v>16</v>
      </c>
      <c r="O101" s="20" t="s">
        <v>15</v>
      </c>
      <c r="P101" s="24" t="s">
        <v>19</v>
      </c>
      <c r="Q101" s="20" t="s">
        <v>15</v>
      </c>
      <c r="R101" s="17" t="s">
        <v>16</v>
      </c>
      <c r="S101" s="25" t="s">
        <v>15</v>
      </c>
      <c r="T101" s="17" t="s">
        <v>16</v>
      </c>
      <c r="U101" s="25" t="s">
        <v>15</v>
      </c>
      <c r="V101" s="23" t="s">
        <v>16</v>
      </c>
      <c r="W101" s="20" t="s">
        <v>15</v>
      </c>
      <c r="X101" s="17" t="s">
        <v>16</v>
      </c>
      <c r="Y101" s="20" t="s">
        <v>15</v>
      </c>
      <c r="Z101" s="17" t="s">
        <v>16</v>
      </c>
      <c r="AA101" s="25" t="s">
        <v>15</v>
      </c>
      <c r="AB101" s="17" t="s">
        <v>16</v>
      </c>
      <c r="AC101" s="25" t="s">
        <v>15</v>
      </c>
      <c r="AD101" s="17" t="s">
        <v>16</v>
      </c>
      <c r="AE101" s="25" t="s">
        <v>15</v>
      </c>
      <c r="AF101" s="17" t="s">
        <v>16</v>
      </c>
      <c r="AG101" s="25" t="s">
        <v>15</v>
      </c>
      <c r="AH101" s="17" t="s">
        <v>16</v>
      </c>
      <c r="AI101" s="25" t="s">
        <v>15</v>
      </c>
      <c r="AJ101" s="17" t="s">
        <v>16</v>
      </c>
      <c r="AK101" s="25" t="s">
        <v>15</v>
      </c>
      <c r="AL101" s="17" t="s">
        <v>16</v>
      </c>
      <c r="AM101" s="25" t="s">
        <v>15</v>
      </c>
      <c r="AN101" s="17" t="s">
        <v>16</v>
      </c>
      <c r="AO101" s="25" t="s">
        <v>15</v>
      </c>
      <c r="AP101" s="17" t="s">
        <v>16</v>
      </c>
      <c r="AQ101" s="25" t="s">
        <v>15</v>
      </c>
      <c r="AR101" s="17" t="s">
        <v>16</v>
      </c>
      <c r="AS101" s="25" t="s">
        <v>15</v>
      </c>
      <c r="AT101" s="17" t="s">
        <v>16</v>
      </c>
      <c r="AU101" s="25" t="s">
        <v>15</v>
      </c>
    </row>
    <row r="102" spans="1:254" ht="12.75" customHeight="1">
      <c r="A102" s="10" t="s">
        <v>20</v>
      </c>
      <c r="B102" s="17" t="s">
        <v>21</v>
      </c>
      <c r="C102" s="18" t="s">
        <v>22</v>
      </c>
      <c r="D102" s="19" t="s">
        <v>21</v>
      </c>
      <c r="E102" s="20" t="s">
        <v>22</v>
      </c>
      <c r="F102" s="20" t="s">
        <v>21</v>
      </c>
      <c r="G102" s="20" t="s">
        <v>22</v>
      </c>
      <c r="H102" s="26" t="s">
        <v>21</v>
      </c>
      <c r="I102" s="26" t="s">
        <v>22</v>
      </c>
      <c r="J102" s="26" t="s">
        <v>21</v>
      </c>
      <c r="K102" s="26" t="s">
        <v>22</v>
      </c>
      <c r="L102" s="26" t="s">
        <v>21</v>
      </c>
      <c r="M102" s="26" t="s">
        <v>22</v>
      </c>
      <c r="N102" s="26" t="s">
        <v>21</v>
      </c>
      <c r="O102" s="26" t="s">
        <v>22</v>
      </c>
      <c r="P102" s="26" t="s">
        <v>21</v>
      </c>
      <c r="Q102" s="26" t="s">
        <v>22</v>
      </c>
      <c r="R102" s="27" t="s">
        <v>21</v>
      </c>
      <c r="S102" s="18" t="s">
        <v>22</v>
      </c>
      <c r="T102" s="27" t="s">
        <v>21</v>
      </c>
      <c r="U102" s="18" t="s">
        <v>22</v>
      </c>
      <c r="V102" s="28" t="s">
        <v>21</v>
      </c>
      <c r="W102" s="26" t="s">
        <v>22</v>
      </c>
      <c r="X102" s="27" t="s">
        <v>21</v>
      </c>
      <c r="Y102" s="26" t="s">
        <v>22</v>
      </c>
      <c r="Z102" s="27" t="s">
        <v>21</v>
      </c>
      <c r="AA102" s="18" t="s">
        <v>22</v>
      </c>
      <c r="AB102" s="27" t="s">
        <v>21</v>
      </c>
      <c r="AC102" s="18" t="s">
        <v>22</v>
      </c>
      <c r="AD102" s="29" t="s">
        <v>21</v>
      </c>
      <c r="AE102" s="30" t="s">
        <v>22</v>
      </c>
      <c r="AF102" s="29" t="s">
        <v>21</v>
      </c>
      <c r="AG102" s="30" t="s">
        <v>22</v>
      </c>
      <c r="AH102" s="29" t="s">
        <v>21</v>
      </c>
      <c r="AI102" s="30" t="s">
        <v>22</v>
      </c>
      <c r="AJ102" s="29" t="s">
        <v>21</v>
      </c>
      <c r="AK102" s="30" t="s">
        <v>22</v>
      </c>
      <c r="AL102" s="29" t="s">
        <v>21</v>
      </c>
      <c r="AM102" s="30" t="s">
        <v>22</v>
      </c>
      <c r="AN102" s="29" t="s">
        <v>21</v>
      </c>
      <c r="AO102" s="30" t="s">
        <v>22</v>
      </c>
      <c r="AP102" s="29" t="s">
        <v>21</v>
      </c>
      <c r="AQ102" s="30" t="s">
        <v>22</v>
      </c>
      <c r="AR102" s="29" t="s">
        <v>21</v>
      </c>
      <c r="AS102" s="30" t="s">
        <v>22</v>
      </c>
      <c r="AT102" s="29" t="s">
        <v>21</v>
      </c>
      <c r="AU102" s="30" t="s">
        <v>22</v>
      </c>
    </row>
    <row r="103" spans="1:254" ht="12.75" customHeight="1">
      <c r="A103" s="31"/>
      <c r="B103" s="68"/>
      <c r="C103" s="69"/>
      <c r="D103" s="70"/>
      <c r="E103" s="71"/>
      <c r="F103" s="71"/>
      <c r="G103" s="71"/>
      <c r="H103" s="72"/>
      <c r="I103" s="72"/>
      <c r="J103" s="72"/>
      <c r="K103" s="72"/>
      <c r="L103" s="72"/>
      <c r="M103" s="72"/>
      <c r="N103" s="72"/>
      <c r="O103" s="72"/>
      <c r="P103" s="72"/>
      <c r="Q103" s="72"/>
      <c r="R103" s="73"/>
      <c r="S103" s="69"/>
      <c r="T103" s="73"/>
      <c r="U103" s="69"/>
      <c r="V103" s="74"/>
      <c r="W103" s="72"/>
      <c r="X103" s="73"/>
      <c r="Y103" s="72"/>
      <c r="Z103" s="73"/>
      <c r="AA103" s="69"/>
      <c r="AB103" s="73"/>
      <c r="AC103" s="69"/>
    </row>
    <row r="104" spans="1:254" ht="15" customHeight="1">
      <c r="A104" s="86" t="s">
        <v>76</v>
      </c>
      <c r="B104" s="21"/>
      <c r="C104" s="21"/>
      <c r="D104" s="87"/>
      <c r="E104" s="21"/>
      <c r="F104" s="21"/>
      <c r="G104" s="21"/>
      <c r="H104" s="21"/>
      <c r="I104" s="21"/>
      <c r="J104" s="21"/>
      <c r="K104" s="21"/>
      <c r="L104" s="21"/>
      <c r="M104" s="21"/>
      <c r="N104" s="21"/>
      <c r="O104" s="21"/>
      <c r="P104" s="21"/>
      <c r="Q104" s="21"/>
      <c r="R104" s="21"/>
      <c r="S104" s="21"/>
      <c r="T104" s="21"/>
      <c r="U104" s="21"/>
      <c r="V104" s="76"/>
      <c r="W104" s="21"/>
      <c r="X104" s="21"/>
      <c r="Y104" s="21"/>
      <c r="Z104" s="21"/>
      <c r="AA104" s="21"/>
      <c r="AB104" s="21"/>
      <c r="AC104" s="21"/>
      <c r="AD104" s="88"/>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row>
    <row r="105" spans="1:254" ht="12.75" customHeight="1">
      <c r="A105" s="57"/>
      <c r="B105" s="21"/>
      <c r="C105" s="21"/>
      <c r="D105" s="75"/>
      <c r="E105" s="21"/>
      <c r="F105" s="21"/>
      <c r="G105" s="21"/>
      <c r="H105" s="21"/>
      <c r="I105" s="21"/>
      <c r="J105" s="21"/>
      <c r="K105" s="21"/>
      <c r="L105" s="21"/>
      <c r="M105" s="21"/>
      <c r="N105" s="21"/>
      <c r="O105" s="21"/>
      <c r="P105" s="21"/>
      <c r="Q105" s="21"/>
      <c r="R105" s="21"/>
      <c r="S105" s="21"/>
      <c r="T105" s="21"/>
      <c r="U105" s="21"/>
      <c r="V105" s="76"/>
      <c r="W105" s="21"/>
      <c r="X105" s="21"/>
      <c r="Y105" s="21"/>
      <c r="Z105" s="21"/>
      <c r="AA105" s="21"/>
      <c r="AB105" s="21"/>
      <c r="AC105" s="21"/>
      <c r="AD105" s="77"/>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row>
    <row r="106" spans="1:254" ht="12.75" customHeight="1">
      <c r="A106" s="5" t="s">
        <v>77</v>
      </c>
      <c r="B106" s="3">
        <v>0</v>
      </c>
      <c r="C106" s="9">
        <v>0</v>
      </c>
      <c r="D106" s="40">
        <v>0</v>
      </c>
      <c r="E106" s="42">
        <v>0</v>
      </c>
      <c r="F106" s="5">
        <v>1</v>
      </c>
      <c r="G106" s="3">
        <v>2000</v>
      </c>
      <c r="H106" s="5">
        <v>1</v>
      </c>
      <c r="I106" s="3">
        <v>2000</v>
      </c>
      <c r="J106" s="3">
        <v>0</v>
      </c>
      <c r="K106" s="42">
        <v>0</v>
      </c>
      <c r="L106" s="5">
        <v>1</v>
      </c>
      <c r="M106" s="3">
        <v>1000</v>
      </c>
      <c r="N106" s="3">
        <v>0</v>
      </c>
      <c r="O106" s="42">
        <v>0</v>
      </c>
      <c r="P106" s="5">
        <v>0</v>
      </c>
      <c r="Q106" s="5">
        <v>0</v>
      </c>
      <c r="R106" s="3">
        <v>0</v>
      </c>
      <c r="S106" s="42">
        <v>0</v>
      </c>
      <c r="T106" s="3">
        <v>1</v>
      </c>
      <c r="U106" s="4">
        <v>1000</v>
      </c>
      <c r="V106" s="40">
        <v>0</v>
      </c>
      <c r="W106" s="2">
        <v>0</v>
      </c>
      <c r="X106" s="3">
        <v>1</v>
      </c>
      <c r="Y106" s="4">
        <v>2000</v>
      </c>
      <c r="Z106" s="3">
        <v>3</v>
      </c>
      <c r="AA106" s="4">
        <v>6000</v>
      </c>
      <c r="AB106" s="3">
        <v>2</v>
      </c>
      <c r="AC106" s="4">
        <v>4000</v>
      </c>
      <c r="AD106" s="5">
        <v>1</v>
      </c>
      <c r="AE106" s="4">
        <v>2000</v>
      </c>
      <c r="AF106" s="5">
        <v>1</v>
      </c>
      <c r="AG106" s="4">
        <v>1000</v>
      </c>
      <c r="AH106" s="5">
        <v>1</v>
      </c>
      <c r="AI106" s="4">
        <v>1000</v>
      </c>
      <c r="AJ106" s="5">
        <v>2</v>
      </c>
      <c r="AK106" s="4">
        <v>4000</v>
      </c>
      <c r="AL106" s="5">
        <v>2</v>
      </c>
      <c r="AM106" s="4">
        <v>3000</v>
      </c>
      <c r="AN106" s="5">
        <v>0</v>
      </c>
      <c r="AO106" s="4">
        <v>0</v>
      </c>
      <c r="AP106" s="3">
        <v>0</v>
      </c>
      <c r="AQ106" s="4">
        <v>0</v>
      </c>
      <c r="AR106" s="3">
        <v>0</v>
      </c>
      <c r="AS106" s="4">
        <v>0</v>
      </c>
      <c r="AT106" s="5">
        <v>0</v>
      </c>
      <c r="AU106" s="4">
        <v>0</v>
      </c>
    </row>
    <row r="107" spans="1:254" ht="12.75" customHeight="1">
      <c r="A107" s="2" t="s">
        <v>78</v>
      </c>
      <c r="B107" s="3">
        <v>0</v>
      </c>
      <c r="C107" s="9">
        <v>0</v>
      </c>
      <c r="D107" s="40"/>
      <c r="E107" s="42"/>
      <c r="G107" s="42"/>
      <c r="H107" s="42"/>
      <c r="I107" s="42"/>
      <c r="J107" s="42">
        <v>0</v>
      </c>
      <c r="K107" s="42">
        <v>0</v>
      </c>
      <c r="L107" s="3">
        <v>0</v>
      </c>
      <c r="M107" s="42">
        <v>0</v>
      </c>
      <c r="N107" s="3">
        <v>0</v>
      </c>
      <c r="O107" s="3">
        <v>0</v>
      </c>
      <c r="P107" s="5">
        <v>0</v>
      </c>
      <c r="Q107" s="5">
        <v>0</v>
      </c>
      <c r="R107" s="3">
        <v>0</v>
      </c>
      <c r="S107" s="4">
        <v>0</v>
      </c>
      <c r="T107" s="3">
        <v>1</v>
      </c>
      <c r="U107" s="4">
        <v>2000</v>
      </c>
      <c r="V107" s="40">
        <v>0</v>
      </c>
      <c r="W107" s="2">
        <v>0</v>
      </c>
      <c r="X107" s="3">
        <v>0</v>
      </c>
      <c r="Y107" s="2">
        <v>0</v>
      </c>
      <c r="Z107" s="3">
        <v>0</v>
      </c>
      <c r="AA107" s="42">
        <v>0</v>
      </c>
      <c r="AB107" s="3">
        <v>1</v>
      </c>
      <c r="AC107" s="4">
        <v>2000</v>
      </c>
      <c r="AD107" s="5">
        <v>1</v>
      </c>
      <c r="AE107" s="4">
        <v>2000</v>
      </c>
      <c r="AF107" s="5">
        <v>0</v>
      </c>
      <c r="AG107" s="4">
        <v>0</v>
      </c>
      <c r="AH107" s="5">
        <v>1</v>
      </c>
      <c r="AI107" s="4">
        <v>2000</v>
      </c>
      <c r="AJ107" s="5">
        <v>2</v>
      </c>
      <c r="AK107" s="4">
        <v>2000</v>
      </c>
      <c r="AL107" s="5">
        <v>2</v>
      </c>
      <c r="AM107" s="4">
        <v>4000</v>
      </c>
      <c r="AN107" s="5">
        <v>2</v>
      </c>
      <c r="AO107" s="4">
        <v>3000</v>
      </c>
      <c r="AP107" s="3">
        <v>1</v>
      </c>
      <c r="AQ107" s="4">
        <v>1000</v>
      </c>
      <c r="AR107" s="3">
        <v>1</v>
      </c>
      <c r="AS107" s="4">
        <v>2000</v>
      </c>
      <c r="AT107" s="5">
        <v>0</v>
      </c>
      <c r="AU107" s="4">
        <v>0</v>
      </c>
    </row>
    <row r="108" spans="1:254" ht="12.75" customHeight="1">
      <c r="C108" s="9"/>
      <c r="D108" s="43"/>
      <c r="E108" s="3"/>
      <c r="I108" s="3"/>
      <c r="J108" s="3"/>
      <c r="K108" s="3"/>
      <c r="N108" s="3"/>
      <c r="O108" s="3"/>
      <c r="V108" s="40"/>
      <c r="AE108" s="4"/>
      <c r="AG108" s="4"/>
      <c r="AI108" s="4"/>
      <c r="AK108" s="4"/>
      <c r="AM108" s="4"/>
      <c r="AO108" s="4"/>
      <c r="AP108" s="3"/>
      <c r="AQ108" s="4"/>
      <c r="AR108" s="3"/>
      <c r="AS108" s="4"/>
    </row>
    <row r="109" spans="1:254" ht="15" customHeight="1">
      <c r="A109" s="86" t="s">
        <v>79</v>
      </c>
      <c r="C109" s="9"/>
      <c r="D109" s="43"/>
      <c r="N109" s="3"/>
      <c r="O109" s="3"/>
      <c r="V109" s="40"/>
      <c r="AE109" s="4"/>
      <c r="AG109" s="4"/>
      <c r="AI109" s="4"/>
      <c r="AK109" s="4"/>
      <c r="AM109" s="4"/>
      <c r="AO109" s="4"/>
      <c r="AP109" s="3"/>
      <c r="AQ109" s="4"/>
      <c r="AR109" s="3"/>
      <c r="AS109" s="4"/>
    </row>
    <row r="110" spans="1:254" ht="12.75" customHeight="1">
      <c r="C110" s="9"/>
      <c r="D110" s="43"/>
      <c r="N110" s="3"/>
      <c r="O110" s="3"/>
      <c r="V110" s="40"/>
      <c r="AE110" s="4"/>
      <c r="AG110" s="4"/>
      <c r="AI110" s="4"/>
      <c r="AK110" s="4"/>
      <c r="AM110" s="4"/>
      <c r="AO110" s="4"/>
      <c r="AP110" s="3"/>
      <c r="AQ110" s="4"/>
      <c r="AR110" s="3"/>
      <c r="AS110" s="4"/>
    </row>
    <row r="111" spans="1:254" ht="12.75" customHeight="1">
      <c r="A111" s="2" t="s">
        <v>80</v>
      </c>
      <c r="B111" s="3">
        <v>0</v>
      </c>
      <c r="C111" s="9">
        <v>0</v>
      </c>
      <c r="D111" s="43"/>
      <c r="E111" s="3"/>
      <c r="G111" s="3"/>
      <c r="I111" s="3"/>
      <c r="J111" s="3"/>
      <c r="K111" s="3"/>
      <c r="L111" s="2">
        <v>0</v>
      </c>
      <c r="M111" s="42">
        <v>0</v>
      </c>
      <c r="N111" s="3">
        <v>0</v>
      </c>
      <c r="O111" s="42">
        <v>0</v>
      </c>
      <c r="P111" s="2">
        <v>0</v>
      </c>
      <c r="Q111" s="2">
        <v>0</v>
      </c>
      <c r="R111" s="3">
        <v>0</v>
      </c>
      <c r="S111" s="42">
        <v>0</v>
      </c>
      <c r="T111" s="3">
        <v>0</v>
      </c>
      <c r="U111" s="42">
        <v>0</v>
      </c>
      <c r="V111" s="40">
        <v>1</v>
      </c>
      <c r="W111" s="4">
        <v>2000</v>
      </c>
      <c r="X111" s="3">
        <v>1</v>
      </c>
      <c r="Y111" s="4">
        <v>1000</v>
      </c>
      <c r="Z111" s="3">
        <v>0</v>
      </c>
      <c r="AA111" s="42">
        <v>0</v>
      </c>
      <c r="AB111" s="3">
        <v>0</v>
      </c>
      <c r="AC111" s="4">
        <v>0</v>
      </c>
      <c r="AD111" s="5">
        <v>0</v>
      </c>
      <c r="AE111" s="4">
        <v>0</v>
      </c>
      <c r="AF111" s="5">
        <v>0</v>
      </c>
      <c r="AG111" s="4">
        <v>0</v>
      </c>
      <c r="AH111" s="5">
        <v>1</v>
      </c>
      <c r="AI111" s="4">
        <v>2000</v>
      </c>
      <c r="AJ111" s="5">
        <v>0</v>
      </c>
      <c r="AK111" s="4">
        <v>0</v>
      </c>
      <c r="AL111" s="5">
        <v>0</v>
      </c>
      <c r="AM111" s="4">
        <v>0</v>
      </c>
      <c r="AN111" s="5">
        <v>0</v>
      </c>
      <c r="AO111" s="4">
        <v>0</v>
      </c>
      <c r="AP111" s="3">
        <v>0</v>
      </c>
      <c r="AQ111" s="4">
        <v>0</v>
      </c>
      <c r="AR111" s="3">
        <v>0</v>
      </c>
      <c r="AS111" s="4">
        <v>0</v>
      </c>
      <c r="AT111" s="5">
        <v>0</v>
      </c>
      <c r="AU111" s="4">
        <v>0</v>
      </c>
    </row>
    <row r="112" spans="1:254" ht="12.75" customHeight="1">
      <c r="A112" s="2" t="s">
        <v>81</v>
      </c>
      <c r="B112" s="3">
        <v>0</v>
      </c>
      <c r="C112" s="9">
        <v>0</v>
      </c>
      <c r="D112" s="40">
        <v>0</v>
      </c>
      <c r="E112" s="42">
        <v>0</v>
      </c>
      <c r="F112" s="5">
        <v>0</v>
      </c>
      <c r="G112" s="42">
        <v>0</v>
      </c>
      <c r="H112" s="42">
        <v>0</v>
      </c>
      <c r="I112" s="42">
        <v>0</v>
      </c>
      <c r="J112" s="3">
        <v>0</v>
      </c>
      <c r="K112" s="42">
        <v>0</v>
      </c>
      <c r="L112" s="5">
        <v>1</v>
      </c>
      <c r="M112" s="3">
        <v>2000</v>
      </c>
      <c r="N112" s="3">
        <v>1</v>
      </c>
      <c r="O112" s="3">
        <v>2000</v>
      </c>
      <c r="P112" s="5">
        <v>1</v>
      </c>
      <c r="Q112" s="3">
        <v>2000</v>
      </c>
      <c r="R112" s="3">
        <v>1</v>
      </c>
      <c r="S112" s="4">
        <v>2000</v>
      </c>
      <c r="T112" s="3">
        <v>0</v>
      </c>
      <c r="U112" s="42">
        <v>0</v>
      </c>
      <c r="V112" s="40">
        <v>1</v>
      </c>
      <c r="W112" s="4">
        <v>1000</v>
      </c>
      <c r="X112" s="3">
        <v>1</v>
      </c>
      <c r="Y112" s="4">
        <v>2000</v>
      </c>
      <c r="Z112" s="3">
        <v>1</v>
      </c>
      <c r="AA112" s="4">
        <v>2000</v>
      </c>
      <c r="AB112" s="3">
        <v>2</v>
      </c>
      <c r="AC112" s="4">
        <v>3000</v>
      </c>
      <c r="AD112" s="5">
        <v>2</v>
      </c>
      <c r="AE112" s="4">
        <v>3000</v>
      </c>
      <c r="AF112" s="5">
        <v>1</v>
      </c>
      <c r="AG112" s="4">
        <v>2000</v>
      </c>
      <c r="AH112" s="5">
        <v>1</v>
      </c>
      <c r="AI112" s="4">
        <v>2000</v>
      </c>
      <c r="AJ112" s="5">
        <v>0</v>
      </c>
      <c r="AK112" s="4">
        <v>0</v>
      </c>
      <c r="AL112" s="5">
        <v>1</v>
      </c>
      <c r="AM112" s="4">
        <v>1000</v>
      </c>
      <c r="AN112" s="5">
        <v>1</v>
      </c>
      <c r="AO112" s="4">
        <v>2000</v>
      </c>
      <c r="AP112" s="3">
        <v>0</v>
      </c>
      <c r="AQ112" s="4">
        <v>0</v>
      </c>
      <c r="AR112" s="3">
        <v>0</v>
      </c>
      <c r="AS112" s="4">
        <v>0</v>
      </c>
      <c r="AT112" s="5">
        <v>0</v>
      </c>
      <c r="AU112" s="4">
        <v>0</v>
      </c>
    </row>
    <row r="113" spans="1:47" ht="12.75" customHeight="1">
      <c r="A113" s="2" t="s">
        <v>82</v>
      </c>
      <c r="B113" s="3">
        <v>0</v>
      </c>
      <c r="C113" s="9">
        <v>0</v>
      </c>
      <c r="D113" s="41"/>
      <c r="E113" s="42"/>
      <c r="F113" s="42"/>
      <c r="G113" s="42"/>
      <c r="H113" s="42"/>
      <c r="I113" s="42"/>
      <c r="J113" s="42"/>
      <c r="K113" s="42"/>
      <c r="L113" s="42"/>
      <c r="M113" s="42"/>
      <c r="N113" s="42"/>
      <c r="O113" s="42"/>
      <c r="P113" s="42"/>
      <c r="Q113" s="42"/>
      <c r="R113" s="42">
        <v>0</v>
      </c>
      <c r="S113" s="42">
        <v>0</v>
      </c>
      <c r="T113" s="42">
        <v>0</v>
      </c>
      <c r="U113" s="42">
        <v>0</v>
      </c>
      <c r="V113" s="41">
        <v>0</v>
      </c>
      <c r="W113" s="42">
        <v>0</v>
      </c>
      <c r="X113" s="42">
        <v>0</v>
      </c>
      <c r="Y113" s="42">
        <v>0</v>
      </c>
      <c r="Z113" s="42">
        <v>0</v>
      </c>
      <c r="AA113" s="42">
        <v>0</v>
      </c>
      <c r="AB113" s="42">
        <v>0</v>
      </c>
      <c r="AC113" s="4">
        <v>0</v>
      </c>
      <c r="AD113" s="42">
        <v>0</v>
      </c>
      <c r="AE113" s="4">
        <v>0</v>
      </c>
      <c r="AF113" s="5">
        <v>0</v>
      </c>
      <c r="AG113" s="4">
        <v>0</v>
      </c>
      <c r="AH113" s="5">
        <v>0</v>
      </c>
      <c r="AI113" s="4">
        <v>0</v>
      </c>
      <c r="AJ113" s="5">
        <v>1</v>
      </c>
      <c r="AK113" s="4">
        <v>2000</v>
      </c>
      <c r="AL113" s="5">
        <v>1</v>
      </c>
      <c r="AM113" s="4">
        <v>1000</v>
      </c>
      <c r="AN113" s="5">
        <v>0</v>
      </c>
      <c r="AO113" s="4">
        <v>0</v>
      </c>
      <c r="AP113" s="3">
        <v>0</v>
      </c>
      <c r="AQ113" s="4">
        <v>0</v>
      </c>
      <c r="AR113" s="3">
        <v>0</v>
      </c>
      <c r="AS113" s="4">
        <v>0</v>
      </c>
      <c r="AT113" s="5">
        <v>1</v>
      </c>
      <c r="AU113" s="4">
        <v>750</v>
      </c>
    </row>
    <row r="114" spans="1:47" ht="12.75" customHeight="1">
      <c r="A114" s="2" t="s">
        <v>118</v>
      </c>
      <c r="B114" s="3">
        <v>0</v>
      </c>
      <c r="C114" s="9">
        <v>0</v>
      </c>
      <c r="D114" s="3">
        <v>1</v>
      </c>
      <c r="E114" s="9">
        <v>1</v>
      </c>
      <c r="F114" s="3">
        <v>2</v>
      </c>
      <c r="G114" s="9">
        <v>2</v>
      </c>
      <c r="H114" s="3">
        <v>3</v>
      </c>
      <c r="I114" s="9">
        <v>3</v>
      </c>
      <c r="J114" s="3">
        <v>4</v>
      </c>
      <c r="K114" s="9">
        <v>4</v>
      </c>
      <c r="L114" s="3">
        <v>5</v>
      </c>
      <c r="M114" s="9">
        <v>5</v>
      </c>
      <c r="N114" s="3">
        <v>6</v>
      </c>
      <c r="O114" s="9">
        <v>6</v>
      </c>
      <c r="P114" s="3">
        <v>7</v>
      </c>
      <c r="Q114" s="9">
        <v>7</v>
      </c>
      <c r="R114" s="3">
        <v>8</v>
      </c>
      <c r="S114" s="9">
        <v>8</v>
      </c>
      <c r="T114" s="3">
        <v>9</v>
      </c>
      <c r="U114" s="9">
        <v>9</v>
      </c>
      <c r="V114" s="3">
        <v>10</v>
      </c>
      <c r="W114" s="9">
        <v>10</v>
      </c>
      <c r="X114" s="3">
        <v>11</v>
      </c>
      <c r="Y114" s="9">
        <v>11</v>
      </c>
      <c r="Z114" s="3">
        <v>12</v>
      </c>
      <c r="AA114" s="9">
        <v>12</v>
      </c>
      <c r="AB114" s="3">
        <v>13</v>
      </c>
      <c r="AC114" s="9">
        <v>13</v>
      </c>
      <c r="AD114" s="3">
        <v>14</v>
      </c>
      <c r="AE114" s="9">
        <v>14</v>
      </c>
      <c r="AF114" s="3">
        <v>15</v>
      </c>
      <c r="AG114" s="9">
        <v>15</v>
      </c>
      <c r="AH114" s="3">
        <v>16</v>
      </c>
      <c r="AI114" s="9">
        <v>16</v>
      </c>
      <c r="AJ114" s="3">
        <v>17</v>
      </c>
      <c r="AK114" s="9">
        <v>17</v>
      </c>
      <c r="AL114" s="3">
        <v>18</v>
      </c>
      <c r="AM114" s="9">
        <v>18</v>
      </c>
      <c r="AN114" s="3">
        <v>19</v>
      </c>
      <c r="AO114" s="9">
        <v>19</v>
      </c>
      <c r="AP114" s="3">
        <v>20</v>
      </c>
      <c r="AQ114" s="9">
        <v>20</v>
      </c>
      <c r="AR114" s="3">
        <v>4</v>
      </c>
      <c r="AS114" s="9">
        <v>4000</v>
      </c>
      <c r="AT114" s="5">
        <v>4</v>
      </c>
      <c r="AU114" s="4">
        <v>3000</v>
      </c>
    </row>
    <row r="115" spans="1:47" ht="12.75" customHeight="1">
      <c r="A115" s="5" t="s">
        <v>83</v>
      </c>
      <c r="B115" s="3">
        <v>1</v>
      </c>
      <c r="C115" s="9">
        <v>2000</v>
      </c>
      <c r="D115" s="43">
        <v>12</v>
      </c>
      <c r="E115" s="3">
        <v>24000</v>
      </c>
      <c r="F115" s="5">
        <v>16</v>
      </c>
      <c r="G115" s="3">
        <v>32000</v>
      </c>
      <c r="H115" s="5">
        <v>16</v>
      </c>
      <c r="I115" s="3">
        <v>32000</v>
      </c>
      <c r="J115" s="3">
        <v>22</v>
      </c>
      <c r="K115" s="3">
        <v>44000</v>
      </c>
      <c r="L115" s="5">
        <v>24</v>
      </c>
      <c r="M115" s="3">
        <v>48000</v>
      </c>
      <c r="N115" s="3">
        <v>18</v>
      </c>
      <c r="O115" s="3">
        <v>36000</v>
      </c>
      <c r="P115" s="5">
        <v>21</v>
      </c>
      <c r="Q115" s="3">
        <v>42000</v>
      </c>
      <c r="R115" s="3">
        <v>21</v>
      </c>
      <c r="S115" s="4">
        <v>41000</v>
      </c>
      <c r="T115" s="3">
        <v>18</v>
      </c>
      <c r="U115" s="4">
        <v>34000</v>
      </c>
      <c r="V115" s="40">
        <v>20</v>
      </c>
      <c r="W115" s="4">
        <v>39000</v>
      </c>
      <c r="X115" s="3">
        <v>18</v>
      </c>
      <c r="Y115" s="4">
        <v>36000</v>
      </c>
      <c r="Z115" s="3">
        <v>21</v>
      </c>
      <c r="AA115" s="4">
        <v>40000</v>
      </c>
      <c r="AB115" s="3">
        <v>22</v>
      </c>
      <c r="AC115" s="4">
        <v>43000</v>
      </c>
      <c r="AD115" s="5">
        <v>27</v>
      </c>
      <c r="AE115" s="4">
        <v>53000</v>
      </c>
      <c r="AF115" s="5">
        <v>34</v>
      </c>
      <c r="AG115" s="4">
        <v>68000</v>
      </c>
      <c r="AH115" s="5">
        <v>47</v>
      </c>
      <c r="AI115" s="4">
        <v>90177</v>
      </c>
      <c r="AJ115" s="5">
        <v>50</v>
      </c>
      <c r="AK115" s="4">
        <v>99000</v>
      </c>
      <c r="AL115" s="5">
        <v>59</v>
      </c>
      <c r="AM115" s="4">
        <v>114257</v>
      </c>
      <c r="AN115" s="5">
        <v>65</v>
      </c>
      <c r="AO115" s="4">
        <v>126022</v>
      </c>
      <c r="AP115" s="3">
        <v>65</v>
      </c>
      <c r="AQ115" s="4">
        <v>123274</v>
      </c>
      <c r="AR115" s="3">
        <v>59</v>
      </c>
      <c r="AS115" s="4">
        <v>116372</v>
      </c>
      <c r="AT115" s="5">
        <v>51</v>
      </c>
      <c r="AU115" s="4">
        <v>74250</v>
      </c>
    </row>
    <row r="116" spans="1:47" ht="12.75" customHeight="1">
      <c r="A116" s="5" t="s">
        <v>84</v>
      </c>
      <c r="B116" s="3">
        <v>0</v>
      </c>
      <c r="C116" s="9">
        <v>0</v>
      </c>
      <c r="D116" s="43"/>
      <c r="E116" s="3"/>
      <c r="G116" s="3"/>
      <c r="I116" s="3"/>
      <c r="J116" s="3">
        <v>0</v>
      </c>
      <c r="K116" s="42">
        <v>0</v>
      </c>
      <c r="L116" s="5">
        <v>0</v>
      </c>
      <c r="M116" s="42">
        <v>0</v>
      </c>
      <c r="N116" s="3">
        <v>0</v>
      </c>
      <c r="O116" s="42">
        <v>0</v>
      </c>
      <c r="P116" s="5">
        <v>0</v>
      </c>
      <c r="Q116" s="42">
        <v>0</v>
      </c>
      <c r="R116" s="3">
        <v>0</v>
      </c>
      <c r="S116" s="4">
        <v>0</v>
      </c>
      <c r="T116" s="3">
        <v>2</v>
      </c>
      <c r="U116" s="4">
        <v>4000</v>
      </c>
      <c r="V116" s="40">
        <v>2</v>
      </c>
      <c r="W116" s="4">
        <v>4000</v>
      </c>
      <c r="X116" s="3">
        <v>0</v>
      </c>
      <c r="Y116" s="42">
        <v>0</v>
      </c>
      <c r="Z116" s="3">
        <v>0</v>
      </c>
      <c r="AA116" s="42">
        <v>0</v>
      </c>
      <c r="AB116" s="3">
        <v>1</v>
      </c>
      <c r="AC116" s="4">
        <v>2000</v>
      </c>
      <c r="AD116" s="5">
        <v>1</v>
      </c>
      <c r="AE116" s="4">
        <v>2000</v>
      </c>
      <c r="AF116" s="5">
        <v>0</v>
      </c>
      <c r="AG116" s="4">
        <v>0</v>
      </c>
      <c r="AH116" s="5">
        <v>0</v>
      </c>
      <c r="AI116" s="4">
        <v>0</v>
      </c>
      <c r="AJ116" s="5">
        <v>0</v>
      </c>
      <c r="AK116" s="4">
        <v>0</v>
      </c>
      <c r="AL116" s="5">
        <v>0</v>
      </c>
      <c r="AM116" s="4">
        <v>0</v>
      </c>
      <c r="AN116" s="5">
        <v>0</v>
      </c>
      <c r="AO116" s="4">
        <v>0</v>
      </c>
      <c r="AP116" s="3">
        <v>0</v>
      </c>
      <c r="AQ116" s="4">
        <v>0</v>
      </c>
      <c r="AR116" s="3">
        <v>0</v>
      </c>
      <c r="AS116" s="4">
        <v>0</v>
      </c>
      <c r="AT116" s="5">
        <v>0</v>
      </c>
      <c r="AU116" s="4">
        <v>0</v>
      </c>
    </row>
    <row r="117" spans="1:47" ht="12.75" customHeight="1">
      <c r="C117" s="9"/>
      <c r="D117" s="43"/>
      <c r="N117" s="3"/>
      <c r="O117" s="3"/>
      <c r="V117" s="40"/>
      <c r="AE117" s="4"/>
      <c r="AG117" s="4"/>
      <c r="AI117" s="4"/>
      <c r="AK117" s="4"/>
      <c r="AM117" s="4"/>
      <c r="AO117" s="4"/>
      <c r="AP117" s="3"/>
      <c r="AQ117" s="4"/>
      <c r="AR117" s="3"/>
      <c r="AS117" s="4"/>
    </row>
    <row r="118" spans="1:47" ht="15" customHeight="1">
      <c r="A118" s="86" t="s">
        <v>85</v>
      </c>
      <c r="C118" s="9"/>
      <c r="D118" s="43"/>
      <c r="N118" s="3"/>
      <c r="O118" s="3"/>
      <c r="V118" s="40"/>
      <c r="AE118" s="4"/>
      <c r="AG118" s="4"/>
      <c r="AI118" s="4"/>
      <c r="AK118" s="4"/>
      <c r="AM118" s="4"/>
      <c r="AO118" s="4"/>
      <c r="AP118" s="3"/>
      <c r="AQ118" s="4"/>
      <c r="AR118" s="3"/>
      <c r="AS118" s="4"/>
    </row>
    <row r="119" spans="1:47" ht="12.75" customHeight="1">
      <c r="A119" s="44"/>
      <c r="C119" s="9"/>
      <c r="D119" s="43"/>
      <c r="N119" s="3"/>
      <c r="O119" s="3"/>
      <c r="V119" s="40"/>
      <c r="AE119" s="4"/>
      <c r="AG119" s="4"/>
      <c r="AI119" s="4"/>
      <c r="AK119" s="4"/>
      <c r="AM119" s="4"/>
      <c r="AO119" s="4"/>
      <c r="AP119" s="3"/>
      <c r="AQ119" s="4"/>
      <c r="AR119" s="3"/>
      <c r="AS119" s="4"/>
    </row>
    <row r="120" spans="1:47" ht="12.75" customHeight="1">
      <c r="A120" s="5" t="s">
        <v>86</v>
      </c>
      <c r="B120" s="3">
        <v>1</v>
      </c>
      <c r="C120" s="9">
        <v>1000</v>
      </c>
      <c r="D120" s="43">
        <v>1</v>
      </c>
      <c r="E120" s="3">
        <v>2000</v>
      </c>
      <c r="F120" s="5">
        <v>2</v>
      </c>
      <c r="G120" s="3">
        <v>4000</v>
      </c>
      <c r="H120" s="5">
        <v>4</v>
      </c>
      <c r="I120" s="3">
        <v>7000</v>
      </c>
      <c r="J120" s="3">
        <v>3</v>
      </c>
      <c r="K120" s="3">
        <v>6000</v>
      </c>
      <c r="L120" s="5">
        <v>3</v>
      </c>
      <c r="M120" s="3">
        <v>6000</v>
      </c>
      <c r="N120" s="3">
        <v>3</v>
      </c>
      <c r="O120" s="3">
        <v>6000</v>
      </c>
      <c r="P120" s="5">
        <v>3</v>
      </c>
      <c r="Q120" s="3">
        <v>6000</v>
      </c>
      <c r="R120" s="3">
        <v>3</v>
      </c>
      <c r="S120" s="4">
        <v>6000</v>
      </c>
      <c r="T120" s="3">
        <v>3</v>
      </c>
      <c r="U120" s="4">
        <v>6000</v>
      </c>
      <c r="V120" s="40">
        <v>7</v>
      </c>
      <c r="W120" s="4">
        <v>12000</v>
      </c>
      <c r="X120" s="3">
        <v>6</v>
      </c>
      <c r="Y120" s="4">
        <v>12000</v>
      </c>
      <c r="Z120" s="3">
        <v>7</v>
      </c>
      <c r="AA120" s="4">
        <v>12000</v>
      </c>
      <c r="AB120" s="3">
        <v>7</v>
      </c>
      <c r="AC120" s="4">
        <v>14000</v>
      </c>
      <c r="AD120" s="5">
        <v>7</v>
      </c>
      <c r="AE120" s="4">
        <v>13000</v>
      </c>
      <c r="AF120" s="5">
        <v>4</v>
      </c>
      <c r="AG120" s="4">
        <v>8000</v>
      </c>
      <c r="AH120" s="5">
        <v>4</v>
      </c>
      <c r="AI120" s="4">
        <v>7000</v>
      </c>
      <c r="AJ120" s="5">
        <v>7</v>
      </c>
      <c r="AK120" s="4">
        <v>14000</v>
      </c>
      <c r="AL120" s="5">
        <v>7</v>
      </c>
      <c r="AM120" s="4">
        <v>14000</v>
      </c>
      <c r="AN120" s="5">
        <v>8</v>
      </c>
      <c r="AO120" s="4">
        <v>16000</v>
      </c>
      <c r="AP120" s="3">
        <v>6</v>
      </c>
      <c r="AQ120" s="4">
        <v>12000</v>
      </c>
      <c r="AR120" s="3">
        <v>9</v>
      </c>
      <c r="AS120" s="4">
        <v>18000</v>
      </c>
      <c r="AT120" s="5">
        <v>9</v>
      </c>
      <c r="AU120" s="4">
        <v>13500</v>
      </c>
    </row>
    <row r="121" spans="1:47" ht="12.75" customHeight="1">
      <c r="A121" s="5" t="s">
        <v>87</v>
      </c>
      <c r="B121" s="3">
        <v>1</v>
      </c>
      <c r="C121" s="9">
        <v>2000</v>
      </c>
      <c r="D121" s="43">
        <v>0</v>
      </c>
      <c r="E121" s="3">
        <v>0</v>
      </c>
      <c r="F121" s="5">
        <v>0</v>
      </c>
      <c r="G121" s="3">
        <v>0</v>
      </c>
      <c r="H121" s="5">
        <v>0</v>
      </c>
      <c r="I121" s="42">
        <v>0</v>
      </c>
      <c r="J121" s="42">
        <v>0</v>
      </c>
      <c r="K121" s="42">
        <v>0</v>
      </c>
      <c r="L121" s="5">
        <v>0</v>
      </c>
      <c r="M121" s="42">
        <v>0</v>
      </c>
      <c r="N121" s="3">
        <v>0</v>
      </c>
      <c r="O121" s="42">
        <v>0</v>
      </c>
      <c r="P121" s="5">
        <v>0</v>
      </c>
      <c r="Q121" s="5">
        <v>0</v>
      </c>
      <c r="R121" s="3">
        <v>0</v>
      </c>
      <c r="S121" s="42">
        <v>0</v>
      </c>
      <c r="T121" s="3">
        <v>0</v>
      </c>
      <c r="U121" s="42">
        <v>0</v>
      </c>
      <c r="V121" s="40">
        <v>0</v>
      </c>
      <c r="W121" s="2">
        <v>0</v>
      </c>
      <c r="X121" s="3">
        <v>0</v>
      </c>
      <c r="Y121" s="2">
        <v>0</v>
      </c>
      <c r="Z121" s="3">
        <v>0</v>
      </c>
      <c r="AA121" s="42">
        <v>0</v>
      </c>
      <c r="AB121" s="3">
        <v>0</v>
      </c>
      <c r="AC121" s="4">
        <v>0</v>
      </c>
      <c r="AD121" s="5">
        <v>0</v>
      </c>
      <c r="AE121" s="4">
        <v>0</v>
      </c>
      <c r="AF121" s="5">
        <v>0</v>
      </c>
      <c r="AG121" s="4">
        <v>0</v>
      </c>
      <c r="AH121" s="5">
        <v>0</v>
      </c>
      <c r="AI121" s="4">
        <v>0</v>
      </c>
      <c r="AJ121" s="5">
        <v>0</v>
      </c>
      <c r="AK121" s="4">
        <v>0</v>
      </c>
      <c r="AL121" s="5">
        <v>0</v>
      </c>
      <c r="AM121" s="4">
        <v>0</v>
      </c>
      <c r="AN121" s="5">
        <v>0</v>
      </c>
      <c r="AO121" s="4">
        <v>0</v>
      </c>
      <c r="AP121" s="3">
        <v>0</v>
      </c>
      <c r="AQ121" s="4">
        <v>0</v>
      </c>
      <c r="AR121" s="3">
        <v>0</v>
      </c>
      <c r="AS121" s="4">
        <v>0</v>
      </c>
      <c r="AT121" s="5">
        <v>0</v>
      </c>
      <c r="AU121" s="4">
        <v>0</v>
      </c>
    </row>
    <row r="122" spans="1:47" ht="12.75" customHeight="1">
      <c r="C122" s="9"/>
      <c r="D122" s="43"/>
      <c r="N122" s="3"/>
      <c r="O122" s="3"/>
      <c r="V122" s="40"/>
      <c r="AE122" s="4"/>
      <c r="AG122" s="4"/>
      <c r="AI122" s="4"/>
      <c r="AK122" s="4"/>
      <c r="AM122" s="4"/>
      <c r="AO122" s="4"/>
      <c r="AP122" s="3"/>
      <c r="AQ122" s="4"/>
      <c r="AR122" s="3"/>
      <c r="AS122" s="4"/>
    </row>
    <row r="123" spans="1:47" ht="15" customHeight="1">
      <c r="A123" s="86" t="s">
        <v>88</v>
      </c>
      <c r="C123" s="9"/>
      <c r="D123" s="43"/>
      <c r="E123" s="3"/>
      <c r="I123" s="3"/>
      <c r="J123" s="3"/>
      <c r="K123" s="3"/>
      <c r="N123" s="3"/>
      <c r="O123" s="3"/>
      <c r="V123" s="40"/>
      <c r="AE123" s="4"/>
      <c r="AG123" s="4"/>
      <c r="AI123" s="4"/>
      <c r="AK123" s="4"/>
      <c r="AM123" s="4"/>
      <c r="AO123" s="4"/>
      <c r="AP123" s="3"/>
      <c r="AQ123" s="4"/>
      <c r="AR123" s="3"/>
      <c r="AS123" s="4"/>
    </row>
    <row r="124" spans="1:47" ht="12.75" customHeight="1">
      <c r="A124" s="2"/>
      <c r="C124" s="9"/>
      <c r="D124" s="43"/>
      <c r="I124" s="3"/>
      <c r="J124" s="3"/>
      <c r="K124" s="3"/>
      <c r="N124" s="3"/>
      <c r="O124" s="3"/>
      <c r="V124" s="40"/>
      <c r="AE124" s="4"/>
      <c r="AG124" s="4"/>
      <c r="AI124" s="4"/>
      <c r="AK124" s="4"/>
      <c r="AM124" s="4"/>
      <c r="AO124" s="4"/>
      <c r="AP124" s="3"/>
      <c r="AQ124" s="4"/>
      <c r="AR124" s="3"/>
      <c r="AS124" s="4"/>
    </row>
    <row r="125" spans="1:47" ht="12.75" customHeight="1">
      <c r="A125" s="2" t="s">
        <v>89</v>
      </c>
      <c r="B125" s="3">
        <v>0</v>
      </c>
      <c r="C125" s="9">
        <v>0</v>
      </c>
      <c r="D125" s="40"/>
      <c r="E125" s="42"/>
      <c r="G125" s="42"/>
      <c r="H125" s="42"/>
      <c r="I125" s="42"/>
      <c r="J125" s="42"/>
      <c r="K125" s="42"/>
      <c r="L125" s="3"/>
      <c r="M125" s="42"/>
      <c r="N125" s="3"/>
      <c r="O125" s="3"/>
      <c r="P125" s="2">
        <v>0</v>
      </c>
      <c r="Q125" s="2">
        <v>0</v>
      </c>
      <c r="R125" s="3">
        <v>0</v>
      </c>
      <c r="S125" s="42">
        <v>0</v>
      </c>
      <c r="T125" s="3">
        <v>0</v>
      </c>
      <c r="U125" s="42">
        <v>0</v>
      </c>
      <c r="V125" s="40">
        <v>0</v>
      </c>
      <c r="W125" s="2">
        <v>0</v>
      </c>
      <c r="X125" s="3">
        <v>0</v>
      </c>
      <c r="Y125" s="2">
        <v>0</v>
      </c>
      <c r="Z125" s="3">
        <v>0</v>
      </c>
      <c r="AA125" s="42">
        <v>0</v>
      </c>
      <c r="AB125" s="3">
        <v>1</v>
      </c>
      <c r="AC125" s="4">
        <v>2000</v>
      </c>
      <c r="AD125" s="5">
        <v>0</v>
      </c>
      <c r="AE125" s="4">
        <v>0</v>
      </c>
      <c r="AF125" s="5">
        <v>1</v>
      </c>
      <c r="AG125" s="4">
        <v>2000</v>
      </c>
      <c r="AH125" s="5">
        <v>0</v>
      </c>
      <c r="AI125" s="4">
        <v>0</v>
      </c>
      <c r="AJ125" s="5">
        <v>0</v>
      </c>
      <c r="AK125" s="4">
        <v>0</v>
      </c>
      <c r="AL125" s="5">
        <v>0</v>
      </c>
      <c r="AM125" s="4">
        <v>0</v>
      </c>
      <c r="AN125" s="5">
        <v>0</v>
      </c>
      <c r="AO125" s="4">
        <v>0</v>
      </c>
      <c r="AP125" s="3">
        <v>0</v>
      </c>
      <c r="AQ125" s="4">
        <v>0</v>
      </c>
      <c r="AR125" s="3">
        <v>0</v>
      </c>
      <c r="AS125" s="4">
        <v>0</v>
      </c>
      <c r="AT125" s="5">
        <v>0</v>
      </c>
      <c r="AU125" s="4">
        <v>0</v>
      </c>
    </row>
    <row r="126" spans="1:47" ht="12.75" customHeight="1">
      <c r="A126" s="2" t="s">
        <v>117</v>
      </c>
      <c r="B126" s="3">
        <f>0</f>
        <v>0</v>
      </c>
      <c r="C126" s="9">
        <f>0</f>
        <v>0</v>
      </c>
      <c r="D126" s="3">
        <f>0</f>
        <v>0</v>
      </c>
      <c r="E126" s="9">
        <f>0</f>
        <v>0</v>
      </c>
      <c r="F126" s="3">
        <f>0</f>
        <v>0</v>
      </c>
      <c r="G126" s="9">
        <f>0</f>
        <v>0</v>
      </c>
      <c r="H126" s="3">
        <f>0</f>
        <v>0</v>
      </c>
      <c r="I126" s="9">
        <f>0</f>
        <v>0</v>
      </c>
      <c r="J126" s="3">
        <f>0</f>
        <v>0</v>
      </c>
      <c r="K126" s="9">
        <f>0</f>
        <v>0</v>
      </c>
      <c r="L126" s="3">
        <f>0</f>
        <v>0</v>
      </c>
      <c r="M126" s="9">
        <f>0</f>
        <v>0</v>
      </c>
      <c r="N126" s="3">
        <f>0</f>
        <v>0</v>
      </c>
      <c r="O126" s="9">
        <f>0</f>
        <v>0</v>
      </c>
      <c r="P126" s="3">
        <f>0</f>
        <v>0</v>
      </c>
      <c r="Q126" s="9">
        <f>0</f>
        <v>0</v>
      </c>
      <c r="R126" s="3">
        <f>0</f>
        <v>0</v>
      </c>
      <c r="S126" s="9">
        <f>0</f>
        <v>0</v>
      </c>
      <c r="T126" s="3">
        <f>0</f>
        <v>0</v>
      </c>
      <c r="U126" s="9">
        <f>0</f>
        <v>0</v>
      </c>
      <c r="V126" s="3">
        <f>0</f>
        <v>0</v>
      </c>
      <c r="W126" s="9">
        <f>0</f>
        <v>0</v>
      </c>
      <c r="X126" s="3">
        <f>0</f>
        <v>0</v>
      </c>
      <c r="Y126" s="9">
        <f>0</f>
        <v>0</v>
      </c>
      <c r="Z126" s="3">
        <f>0</f>
        <v>0</v>
      </c>
      <c r="AA126" s="9">
        <f>0</f>
        <v>0</v>
      </c>
      <c r="AB126" s="3">
        <f>0</f>
        <v>0</v>
      </c>
      <c r="AC126" s="9">
        <f>0</f>
        <v>0</v>
      </c>
      <c r="AD126" s="3">
        <f>0</f>
        <v>0</v>
      </c>
      <c r="AE126" s="9">
        <f>0</f>
        <v>0</v>
      </c>
      <c r="AF126" s="3">
        <f>0</f>
        <v>0</v>
      </c>
      <c r="AG126" s="9">
        <f>0</f>
        <v>0</v>
      </c>
      <c r="AH126" s="3">
        <f>0</f>
        <v>0</v>
      </c>
      <c r="AI126" s="9">
        <f>0</f>
        <v>0</v>
      </c>
      <c r="AJ126" s="3">
        <f>0</f>
        <v>0</v>
      </c>
      <c r="AK126" s="9">
        <f>0</f>
        <v>0</v>
      </c>
      <c r="AL126" s="3">
        <f>0</f>
        <v>0</v>
      </c>
      <c r="AM126" s="9">
        <f>0</f>
        <v>0</v>
      </c>
      <c r="AN126" s="3">
        <f>0</f>
        <v>0</v>
      </c>
      <c r="AO126" s="9">
        <f>0</f>
        <v>0</v>
      </c>
      <c r="AP126" s="3">
        <f>0</f>
        <v>0</v>
      </c>
      <c r="AQ126" s="9">
        <f>0</f>
        <v>0</v>
      </c>
      <c r="AR126" s="3">
        <v>1</v>
      </c>
      <c r="AS126" s="9">
        <v>2000</v>
      </c>
      <c r="AT126" s="5">
        <v>0</v>
      </c>
      <c r="AU126" s="4">
        <v>0</v>
      </c>
    </row>
    <row r="127" spans="1:47" ht="12.75" customHeight="1">
      <c r="A127" s="5" t="s">
        <v>90</v>
      </c>
      <c r="B127" s="3">
        <v>0</v>
      </c>
      <c r="C127" s="9">
        <v>0</v>
      </c>
      <c r="D127" s="40">
        <v>0</v>
      </c>
      <c r="E127" s="42">
        <v>0</v>
      </c>
      <c r="F127" s="5">
        <v>0</v>
      </c>
      <c r="G127" s="42">
        <v>0</v>
      </c>
      <c r="H127" s="42">
        <v>0</v>
      </c>
      <c r="I127" s="42">
        <v>0</v>
      </c>
      <c r="J127" s="42">
        <v>0</v>
      </c>
      <c r="K127" s="42">
        <v>0</v>
      </c>
      <c r="L127" s="3">
        <v>0</v>
      </c>
      <c r="M127" s="42">
        <v>0</v>
      </c>
      <c r="N127" s="3">
        <v>0</v>
      </c>
      <c r="O127" s="3">
        <v>0</v>
      </c>
      <c r="P127" s="5">
        <v>0</v>
      </c>
      <c r="Q127" s="5">
        <v>0</v>
      </c>
      <c r="R127" s="3">
        <v>0</v>
      </c>
      <c r="S127" s="42">
        <v>0</v>
      </c>
      <c r="T127" s="3">
        <v>0</v>
      </c>
      <c r="U127" s="42">
        <v>0</v>
      </c>
      <c r="V127" s="40">
        <v>0</v>
      </c>
      <c r="W127" s="2">
        <v>0</v>
      </c>
      <c r="X127" s="3">
        <v>0</v>
      </c>
      <c r="Y127" s="2">
        <v>0</v>
      </c>
      <c r="Z127" s="3">
        <v>0</v>
      </c>
      <c r="AA127" s="42">
        <v>0</v>
      </c>
      <c r="AB127" s="3">
        <v>0</v>
      </c>
      <c r="AC127" s="4">
        <v>0</v>
      </c>
      <c r="AD127" s="5">
        <v>1</v>
      </c>
      <c r="AE127" s="4">
        <v>2000</v>
      </c>
      <c r="AF127" s="5">
        <v>2</v>
      </c>
      <c r="AG127" s="4">
        <v>4000</v>
      </c>
      <c r="AH127" s="5">
        <v>0</v>
      </c>
      <c r="AI127" s="4">
        <v>0</v>
      </c>
      <c r="AJ127" s="5">
        <v>0</v>
      </c>
      <c r="AK127" s="4">
        <v>0</v>
      </c>
      <c r="AL127" s="5">
        <v>0</v>
      </c>
      <c r="AM127" s="4">
        <v>0</v>
      </c>
      <c r="AN127" s="5">
        <v>0</v>
      </c>
      <c r="AO127" s="4">
        <v>0</v>
      </c>
      <c r="AP127" s="3">
        <v>0</v>
      </c>
      <c r="AQ127" s="4">
        <v>0</v>
      </c>
      <c r="AR127" s="3">
        <v>0</v>
      </c>
      <c r="AS127" s="4">
        <v>0</v>
      </c>
      <c r="AT127" s="5">
        <v>0</v>
      </c>
      <c r="AU127" s="4">
        <v>0</v>
      </c>
    </row>
    <row r="128" spans="1:47" ht="12.75" customHeight="1">
      <c r="A128" s="5" t="s">
        <v>109</v>
      </c>
      <c r="B128" s="3">
        <v>0</v>
      </c>
      <c r="C128" s="9">
        <v>0</v>
      </c>
      <c r="D128" s="40"/>
      <c r="E128" s="42"/>
      <c r="G128" s="42"/>
      <c r="H128" s="42"/>
      <c r="I128" s="42"/>
      <c r="J128" s="42"/>
      <c r="K128" s="42"/>
      <c r="L128" s="3"/>
      <c r="M128" s="42"/>
      <c r="N128" s="3"/>
      <c r="O128" s="3"/>
      <c r="S128" s="42"/>
      <c r="U128" s="42"/>
      <c r="V128" s="40"/>
      <c r="W128" s="2"/>
      <c r="Y128" s="2"/>
      <c r="AA128" s="42"/>
      <c r="AD128" s="5">
        <v>0</v>
      </c>
      <c r="AE128" s="4">
        <v>0</v>
      </c>
      <c r="AF128" s="5">
        <v>0</v>
      </c>
      <c r="AG128" s="4">
        <v>0</v>
      </c>
      <c r="AH128" s="5">
        <v>0</v>
      </c>
      <c r="AI128" s="4">
        <v>0</v>
      </c>
      <c r="AJ128" s="5">
        <v>0</v>
      </c>
      <c r="AK128" s="4">
        <v>0</v>
      </c>
      <c r="AL128" s="5">
        <v>1</v>
      </c>
      <c r="AM128" s="4">
        <v>2000</v>
      </c>
      <c r="AN128" s="5">
        <v>0</v>
      </c>
      <c r="AO128" s="4">
        <v>0</v>
      </c>
      <c r="AP128" s="3">
        <v>0</v>
      </c>
      <c r="AQ128" s="4">
        <v>0</v>
      </c>
      <c r="AR128" s="3">
        <v>0</v>
      </c>
      <c r="AS128" s="4">
        <v>0</v>
      </c>
      <c r="AT128" s="5">
        <v>0</v>
      </c>
      <c r="AU128" s="4">
        <v>0</v>
      </c>
    </row>
    <row r="129" spans="1:47" ht="12.75" customHeight="1">
      <c r="C129" s="9"/>
      <c r="D129" s="43"/>
      <c r="I129" s="3"/>
      <c r="J129" s="3"/>
      <c r="K129" s="3"/>
      <c r="N129" s="3"/>
      <c r="O129" s="3"/>
      <c r="V129" s="40"/>
      <c r="AE129" s="4"/>
      <c r="AG129" s="4"/>
      <c r="AI129" s="4"/>
      <c r="AK129" s="4"/>
      <c r="AM129" s="4"/>
      <c r="AO129" s="4"/>
      <c r="AQ129" s="4"/>
      <c r="AS129" s="4"/>
    </row>
    <row r="130" spans="1:47" ht="12.75" customHeight="1">
      <c r="A130" s="5" t="s">
        <v>114</v>
      </c>
      <c r="B130" s="3">
        <f>SUM(B106:B128)</f>
        <v>3</v>
      </c>
      <c r="C130" s="4">
        <f>SUM(C106:C128)</f>
        <v>5000</v>
      </c>
      <c r="D130" s="3">
        <f t="shared" ref="D130:AC130" si="18">SUM(D106:D127)</f>
        <v>14</v>
      </c>
      <c r="E130" s="3">
        <f t="shared" si="18"/>
        <v>26001</v>
      </c>
      <c r="F130" s="3">
        <f t="shared" si="18"/>
        <v>21</v>
      </c>
      <c r="G130" s="3">
        <f t="shared" si="18"/>
        <v>38002</v>
      </c>
      <c r="H130" s="3">
        <f t="shared" si="18"/>
        <v>24</v>
      </c>
      <c r="I130" s="3">
        <f t="shared" si="18"/>
        <v>41003</v>
      </c>
      <c r="J130" s="3">
        <f t="shared" si="18"/>
        <v>29</v>
      </c>
      <c r="K130" s="3">
        <f t="shared" si="18"/>
        <v>50004</v>
      </c>
      <c r="L130" s="3">
        <f t="shared" si="18"/>
        <v>34</v>
      </c>
      <c r="M130" s="3">
        <f t="shared" si="18"/>
        <v>57005</v>
      </c>
      <c r="N130" s="3">
        <f t="shared" si="18"/>
        <v>28</v>
      </c>
      <c r="O130" s="3">
        <f t="shared" si="18"/>
        <v>44006</v>
      </c>
      <c r="P130" s="3">
        <f t="shared" si="18"/>
        <v>32</v>
      </c>
      <c r="Q130" s="3">
        <f t="shared" si="18"/>
        <v>50007</v>
      </c>
      <c r="R130" s="3">
        <f t="shared" si="18"/>
        <v>33</v>
      </c>
      <c r="S130" s="3">
        <f t="shared" si="18"/>
        <v>49008</v>
      </c>
      <c r="T130" s="3">
        <f t="shared" si="18"/>
        <v>34</v>
      </c>
      <c r="U130" s="3">
        <f t="shared" si="18"/>
        <v>47009</v>
      </c>
      <c r="V130" s="3">
        <f t="shared" si="18"/>
        <v>41</v>
      </c>
      <c r="W130" s="3">
        <f t="shared" si="18"/>
        <v>58010</v>
      </c>
      <c r="X130" s="3">
        <f t="shared" si="18"/>
        <v>38</v>
      </c>
      <c r="Y130" s="3">
        <f t="shared" si="18"/>
        <v>53011</v>
      </c>
      <c r="Z130" s="3">
        <f t="shared" si="18"/>
        <v>44</v>
      </c>
      <c r="AA130" s="3">
        <f t="shared" si="18"/>
        <v>60012</v>
      </c>
      <c r="AB130" s="3">
        <f t="shared" si="18"/>
        <v>49</v>
      </c>
      <c r="AC130" s="4">
        <f t="shared" si="18"/>
        <v>70013</v>
      </c>
      <c r="AD130" s="3">
        <f t="shared" ref="AD130:AM130" si="19">SUM(AD106:AD128)</f>
        <v>54</v>
      </c>
      <c r="AE130" s="4">
        <f t="shared" si="19"/>
        <v>77014</v>
      </c>
      <c r="AF130" s="3">
        <f t="shared" si="19"/>
        <v>58</v>
      </c>
      <c r="AG130" s="4">
        <f t="shared" si="19"/>
        <v>85015</v>
      </c>
      <c r="AH130" s="3">
        <f t="shared" si="19"/>
        <v>71</v>
      </c>
      <c r="AI130" s="4">
        <f t="shared" si="19"/>
        <v>104193</v>
      </c>
      <c r="AJ130" s="3">
        <f t="shared" si="19"/>
        <v>79</v>
      </c>
      <c r="AK130" s="4">
        <f t="shared" si="19"/>
        <v>121017</v>
      </c>
      <c r="AL130" s="3">
        <f t="shared" si="19"/>
        <v>91</v>
      </c>
      <c r="AM130" s="4">
        <f t="shared" si="19"/>
        <v>139275</v>
      </c>
      <c r="AN130" s="3">
        <f t="shared" ref="AN130:AQ130" si="20">SUM(AN106:AN128)</f>
        <v>95</v>
      </c>
      <c r="AO130" s="4">
        <f t="shared" si="20"/>
        <v>147041</v>
      </c>
      <c r="AP130" s="3">
        <f t="shared" si="20"/>
        <v>92</v>
      </c>
      <c r="AQ130" s="4">
        <f t="shared" si="20"/>
        <v>136294</v>
      </c>
      <c r="AR130" s="3">
        <v>74</v>
      </c>
      <c r="AS130" s="4">
        <v>142372</v>
      </c>
      <c r="AT130" s="5">
        <f>SUM(AT106:AT128)</f>
        <v>65</v>
      </c>
      <c r="AU130" s="4">
        <f>SUM(AU106:AU128)</f>
        <v>91500</v>
      </c>
    </row>
    <row r="131" spans="1:47" ht="12.75" customHeight="1">
      <c r="A131" s="78"/>
      <c r="B131" s="79"/>
      <c r="C131" s="80"/>
      <c r="D131" s="39"/>
      <c r="E131" s="78"/>
      <c r="F131" s="78"/>
      <c r="G131" s="78"/>
      <c r="H131" s="78"/>
      <c r="I131" s="78"/>
      <c r="J131" s="78"/>
      <c r="K131" s="78"/>
      <c r="L131" s="78"/>
      <c r="M131" s="78"/>
      <c r="N131" s="79"/>
      <c r="O131" s="78"/>
      <c r="P131" s="78"/>
      <c r="Q131" s="78"/>
      <c r="R131" s="79"/>
      <c r="S131" s="80"/>
      <c r="T131" s="79"/>
      <c r="U131" s="80"/>
      <c r="V131" s="40"/>
      <c r="W131" s="81"/>
      <c r="X131" s="59"/>
      <c r="Y131" s="81"/>
      <c r="Z131" s="59"/>
      <c r="AA131" s="60"/>
      <c r="AB131" s="59"/>
      <c r="AC131" s="60"/>
      <c r="AD131" s="81"/>
      <c r="AE131" s="60"/>
      <c r="AF131" s="81"/>
      <c r="AG131" s="60"/>
      <c r="AH131" s="81"/>
      <c r="AI131" s="60"/>
      <c r="AJ131" s="81"/>
      <c r="AK131" s="60"/>
      <c r="AL131" s="81"/>
      <c r="AM131" s="60"/>
      <c r="AN131" s="81"/>
      <c r="AO131" s="60"/>
      <c r="AP131" s="81"/>
      <c r="AQ131" s="60"/>
      <c r="AR131" s="81"/>
      <c r="AS131" s="60"/>
    </row>
    <row r="132" spans="1:47" ht="12.75" customHeight="1">
      <c r="A132" s="78"/>
      <c r="B132" s="79"/>
      <c r="C132" s="80"/>
      <c r="D132" s="78"/>
      <c r="E132" s="78"/>
      <c r="F132" s="78"/>
      <c r="G132" s="78"/>
      <c r="H132" s="78"/>
      <c r="I132" s="78"/>
      <c r="J132" s="78"/>
      <c r="K132" s="78"/>
      <c r="L132" s="78"/>
      <c r="M132" s="78"/>
      <c r="N132" s="79"/>
      <c r="O132" s="78"/>
      <c r="P132" s="78"/>
      <c r="Q132" s="78"/>
      <c r="R132" s="79"/>
      <c r="S132" s="80"/>
      <c r="T132" s="79"/>
      <c r="U132" s="80"/>
      <c r="V132" s="59"/>
      <c r="W132" s="81"/>
      <c r="X132" s="59"/>
      <c r="Y132" s="81"/>
      <c r="Z132" s="59"/>
      <c r="AA132" s="60"/>
      <c r="AB132" s="59"/>
      <c r="AC132" s="60"/>
      <c r="AD132" s="81"/>
      <c r="AE132" s="60"/>
      <c r="AF132" s="81"/>
      <c r="AG132" s="60"/>
      <c r="AH132" s="81"/>
      <c r="AI132" s="60"/>
      <c r="AJ132" s="81"/>
      <c r="AK132" s="60"/>
      <c r="AL132" s="81"/>
      <c r="AM132" s="60"/>
      <c r="AN132" s="81"/>
      <c r="AO132" s="60"/>
      <c r="AP132" s="81"/>
      <c r="AQ132" s="60"/>
      <c r="AR132" s="81"/>
      <c r="AS132" s="60"/>
    </row>
    <row r="133" spans="1:47" ht="12.75" customHeight="1" thickBot="1">
      <c r="A133" s="82" t="s">
        <v>105</v>
      </c>
      <c r="B133" s="83">
        <f>SUM(B130,B89,B44)</f>
        <v>934</v>
      </c>
      <c r="C133" s="84">
        <f t="shared" ref="C133:AK133" si="21">SUM(C130,C89,C44)</f>
        <v>1810000</v>
      </c>
      <c r="D133" s="83">
        <f t="shared" si="21"/>
        <v>3421</v>
      </c>
      <c r="E133" s="83">
        <f t="shared" si="21"/>
        <v>6630001</v>
      </c>
      <c r="F133" s="83">
        <f t="shared" si="21"/>
        <v>4523</v>
      </c>
      <c r="G133" s="83">
        <f t="shared" si="21"/>
        <v>8699002</v>
      </c>
      <c r="H133" s="83">
        <f t="shared" si="21"/>
        <v>5190</v>
      </c>
      <c r="I133" s="83">
        <f t="shared" si="21"/>
        <v>9857003</v>
      </c>
      <c r="J133" s="83">
        <f t="shared" si="21"/>
        <v>5433</v>
      </c>
      <c r="K133" s="83">
        <f t="shared" si="21"/>
        <v>10262004</v>
      </c>
      <c r="L133" s="83">
        <f t="shared" si="21"/>
        <v>5512</v>
      </c>
      <c r="M133" s="83">
        <f t="shared" si="21"/>
        <v>10450005</v>
      </c>
      <c r="N133" s="83">
        <f t="shared" si="21"/>
        <v>5939</v>
      </c>
      <c r="O133" s="83">
        <f t="shared" si="21"/>
        <v>11215006</v>
      </c>
      <c r="P133" s="83">
        <f t="shared" si="21"/>
        <v>6326</v>
      </c>
      <c r="Q133" s="83">
        <f t="shared" si="21"/>
        <v>11952007</v>
      </c>
      <c r="R133" s="83">
        <f t="shared" si="21"/>
        <v>6827</v>
      </c>
      <c r="S133" s="83">
        <f t="shared" si="21"/>
        <v>12910008</v>
      </c>
      <c r="T133" s="83">
        <f t="shared" si="21"/>
        <v>7513</v>
      </c>
      <c r="U133" s="83">
        <f t="shared" si="21"/>
        <v>14260843.959999999</v>
      </c>
      <c r="V133" s="83">
        <f t="shared" si="21"/>
        <v>7983</v>
      </c>
      <c r="W133" s="83">
        <f t="shared" si="21"/>
        <v>15073157.460000001</v>
      </c>
      <c r="X133" s="83">
        <f t="shared" si="21"/>
        <v>8069</v>
      </c>
      <c r="Y133" s="83">
        <f t="shared" si="21"/>
        <v>15305747</v>
      </c>
      <c r="Z133" s="83">
        <f t="shared" si="21"/>
        <v>8301</v>
      </c>
      <c r="AA133" s="83">
        <f t="shared" si="21"/>
        <v>15715081</v>
      </c>
      <c r="AB133" s="83">
        <f t="shared" si="21"/>
        <v>8252</v>
      </c>
      <c r="AC133" s="84">
        <f t="shared" si="21"/>
        <v>15595252</v>
      </c>
      <c r="AD133" s="83">
        <f t="shared" si="21"/>
        <v>8205</v>
      </c>
      <c r="AE133" s="84">
        <f t="shared" si="21"/>
        <v>15540785</v>
      </c>
      <c r="AF133" s="83">
        <f t="shared" si="21"/>
        <v>8285</v>
      </c>
      <c r="AG133" s="84">
        <f t="shared" si="21"/>
        <v>15698078</v>
      </c>
      <c r="AH133" s="83">
        <f t="shared" si="21"/>
        <v>8406</v>
      </c>
      <c r="AI133" s="84">
        <f t="shared" si="21"/>
        <v>15908647</v>
      </c>
      <c r="AJ133" s="83">
        <f t="shared" si="21"/>
        <v>8424</v>
      </c>
      <c r="AK133" s="84">
        <f t="shared" si="21"/>
        <v>15968216</v>
      </c>
      <c r="AL133" s="83">
        <f t="shared" ref="AL133:AQ133" si="22">SUM(AL130,AL89,AL44)</f>
        <v>8541</v>
      </c>
      <c r="AM133" s="84">
        <f t="shared" si="22"/>
        <v>16180803.969999999</v>
      </c>
      <c r="AN133" s="83">
        <f t="shared" si="22"/>
        <v>8842</v>
      </c>
      <c r="AO133" s="84">
        <f t="shared" si="22"/>
        <v>16801163</v>
      </c>
      <c r="AP133" s="83">
        <f t="shared" si="22"/>
        <v>8266</v>
      </c>
      <c r="AQ133" s="84">
        <f t="shared" si="22"/>
        <v>15592351</v>
      </c>
      <c r="AR133" s="83">
        <v>7777</v>
      </c>
      <c r="AS133" s="84">
        <v>14819446</v>
      </c>
      <c r="AT133" s="52">
        <f>SUM(AT130,AT91)</f>
        <v>7377</v>
      </c>
      <c r="AU133" s="53">
        <f>SUM(AU130,AU91)</f>
        <v>10470291.75</v>
      </c>
    </row>
    <row r="134" spans="1:47" ht="12.75" customHeight="1" thickTop="1">
      <c r="A134" s="2" t="s">
        <v>48</v>
      </c>
      <c r="N134" s="3"/>
    </row>
    <row r="135" spans="1:47" ht="12.75" customHeight="1">
      <c r="A135" s="89" t="s">
        <v>115</v>
      </c>
      <c r="N135" s="3"/>
    </row>
    <row r="136" spans="1:47" ht="12.75" customHeight="1">
      <c r="A136" s="2" t="s">
        <v>97</v>
      </c>
      <c r="N136" s="3"/>
    </row>
    <row r="137" spans="1:47" ht="12.75" customHeight="1">
      <c r="A137" s="21"/>
      <c r="N137" s="3"/>
    </row>
    <row r="138" spans="1:47" ht="12.75" customHeight="1">
      <c r="N138" s="3"/>
    </row>
    <row r="139" spans="1:47" ht="12.75" customHeight="1">
      <c r="A139" s="5" t="s">
        <v>91</v>
      </c>
      <c r="N139" s="3"/>
    </row>
    <row r="140" spans="1:47" ht="12.75" customHeight="1">
      <c r="N140" s="3"/>
    </row>
    <row r="141" spans="1:47" ht="12.75" customHeight="1">
      <c r="N141" s="3"/>
    </row>
    <row r="142" spans="1:47" ht="12.75" customHeight="1">
      <c r="N142" s="3"/>
    </row>
    <row r="143" spans="1:47" ht="12.75" customHeight="1">
      <c r="N143" s="3"/>
    </row>
    <row r="144" spans="1:47" ht="12.75" customHeight="1">
      <c r="N144" s="3"/>
    </row>
    <row r="145" spans="14:14" ht="12.75" customHeight="1">
      <c r="N145" s="3"/>
    </row>
    <row r="146" spans="14:14" ht="12.75" customHeight="1">
      <c r="N146" s="3"/>
    </row>
    <row r="147" spans="14:14" ht="12.75" customHeight="1">
      <c r="N147" s="3"/>
    </row>
    <row r="148" spans="14:14" ht="12.75" customHeight="1">
      <c r="N148" s="3"/>
    </row>
    <row r="149" spans="14:14" ht="12.75" customHeight="1"/>
    <row r="150" spans="14:14" ht="12.75" customHeight="1"/>
    <row r="151" spans="14:14" ht="12.75" customHeight="1"/>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sheetData>
  <phoneticPr fontId="0" type="noConversion"/>
  <pageMargins left="0.96" right="0.23" top="0.54" bottom="0.21" header="0.5" footer="0.21"/>
  <pageSetup scale="62" orientation="landscape" r:id="rId1"/>
  <headerFooter alignWithMargins="0"/>
  <rowBreaks count="2" manualBreakCount="2">
    <brk id="48" max="16383" man="1"/>
    <brk id="9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Table 23 - Bright Flight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Chambers, Eric</dc:creator>
  <cp:lastModifiedBy>echamber</cp:lastModifiedBy>
  <cp:lastPrinted>2010-08-03T19:05:05Z</cp:lastPrinted>
  <dcterms:created xsi:type="dcterms:W3CDTF">2003-06-16T19:41:23Z</dcterms:created>
  <dcterms:modified xsi:type="dcterms:W3CDTF">2011-10-14T20:12:30Z</dcterms:modified>
</cp:coreProperties>
</file>