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2120" windowHeight="9090" activeTab="0"/>
  </bookViews>
  <sheets>
    <sheet name="Table 37 - On-campus FT and PT " sheetId="1" r:id="rId1"/>
  </sheets>
  <definedNames>
    <definedName name="_xlnm.Print_Area" localSheetId="0">'Table 37 - On-campus FT and PT '!$A$1:$I$98</definedName>
  </definedNames>
  <calcPr fullCalcOnLoad="1"/>
</workbook>
</file>

<file path=xl/sharedStrings.xml><?xml version="1.0" encoding="utf-8"?>
<sst xmlns="http://schemas.openxmlformats.org/spreadsheetml/2006/main" count="120" uniqueCount="83">
  <si>
    <t xml:space="preserve">ON-CAMPUS/IN-DISTRICT FULL- AND PART-TIME HEADCOUNT ENROLLMENT AT PUBLIC INSTITUTIONS, BY STUDENT LEVEL, </t>
  </si>
  <si>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</si>
  <si>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</si>
  <si>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</si>
  <si>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</si>
  <si>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</si>
  <si>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</si>
  <si>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</si>
  <si>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</si>
  <si>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</si>
  <si>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</si>
  <si>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</si>
  <si>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</si>
  <si>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</si>
  <si>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</si>
  <si>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</si>
  <si>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</si>
  <si>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</si>
  <si>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</si>
  <si>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</si>
  <si>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</si>
  <si>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</si>
  <si>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</si>
  <si>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</si>
  <si>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</si>
  <si>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</si>
  <si>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</si>
  <si>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</si>
  <si>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</si>
  <si>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</si>
  <si>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</si>
  <si>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</si>
  <si>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</si>
  <si>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</si>
  <si>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</si>
  <si>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</si>
  <si>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</si>
  <si>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</si>
  <si>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</si>
  <si>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</si>
  <si>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</si>
  <si>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</si>
  <si>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</si>
  <si>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</si>
  <si>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</si>
  <si>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</si>
  <si>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</si>
  <si>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</si>
  <si>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</si>
  <si>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</si>
  <si>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</si>
  <si>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</si>
  <si>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</si>
  <si>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</si>
  <si>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</si>
  <si>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</si>
  <si>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</si>
  <si>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</si>
  <si>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</si>
  <si>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</si>
  <si>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</si>
  <si>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</si>
  <si>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</si>
  <si>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</si>
  <si>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</si>
  <si>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</si>
  <si>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</si>
  <si>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</si>
  <si>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</si>
  <si>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</si>
  <si>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</si>
  <si>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</si>
  <si>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</si>
  <si>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</si>
  <si>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</si>
  <si>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</si>
  <si>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</si>
  <si>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</si>
  <si>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</si>
  <si>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MISSOURI UNIV. OF SCI. AND TECH.</t>
  </si>
  <si>
    <t>ST. LOUIS CC - WILDWOOD</t>
  </si>
  <si>
    <t>FALL 2007</t>
  </si>
  <si>
    <t>ON-CAMPUS/IN-DISTRICT FULL- AND PART-TIME HEADCOUNT ENROLLMENT AT PRIVATE NOT-FOR-PROFIT (INDEPENDENT)  INSTITUTIONS, BY STUDENT LEVEL, FALL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</si>
</sst>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Font="1" applyAlignment="1" applyProtection="1">
      <alignment horizontal="left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showOutlineSymbols="0" zoomScalePageLayoutView="0" workbookViewId="0" topLeftCell="A1">
      <selection activeCell="E18" sqref="E18"/>
    </sheetView>
  </sheetViews>
  <sheetFormatPr defaultColWidth="15.796875" defaultRowHeight="10.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15.796875" style="4" customWidth="1"/>
  </cols>
  <sheetData>
    <row r="1" ht="12.75" customHeight="1">
      <c r="A1" s="3" t="s">
        <v>67</v>
      </c>
    </row>
    <row r="2" ht="12.75" customHeight="1">
      <c r="A2" s="4" t="s">
        <v>0</v>
      </c>
    </row>
    <row r="3" spans="1:9" ht="12.75" customHeight="1">
      <c r="A3" s="3" t="s">
        <v>81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1</v>
      </c>
      <c r="C5" s="6"/>
      <c r="D5" s="6" t="s">
        <v>2</v>
      </c>
      <c r="E5" s="6"/>
      <c r="F5" s="6" t="s">
        <v>3</v>
      </c>
      <c r="G5" s="6"/>
      <c r="H5" s="6" t="s">
        <v>4</v>
      </c>
      <c r="I5" s="6"/>
    </row>
    <row r="6" spans="2:9" ht="12.75" customHeight="1"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</row>
    <row r="7" spans="1:9" ht="12.75" customHeight="1">
      <c r="A7" s="3" t="s">
        <v>7</v>
      </c>
      <c r="B7" s="8" t="s">
        <v>8</v>
      </c>
      <c r="C7" s="8" t="s">
        <v>8</v>
      </c>
      <c r="D7" s="8" t="s">
        <v>8</v>
      </c>
      <c r="E7" s="8" t="s">
        <v>8</v>
      </c>
      <c r="F7" s="8" t="s">
        <v>8</v>
      </c>
      <c r="G7" s="8" t="s">
        <v>8</v>
      </c>
      <c r="H7" s="8" t="s">
        <v>8</v>
      </c>
      <c r="I7" s="8" t="s">
        <v>8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8" ht="28.5" customHeight="1">
      <c r="A9" s="10" t="s">
        <v>9</v>
      </c>
      <c r="B9" s="3"/>
      <c r="C9" s="3"/>
      <c r="D9" s="3"/>
      <c r="E9" s="3"/>
      <c r="F9" s="3"/>
      <c r="G9" s="3"/>
      <c r="H9" s="11"/>
    </row>
    <row r="10" spans="1:8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10</v>
      </c>
      <c r="B11" s="14">
        <v>1242</v>
      </c>
      <c r="C11" s="14">
        <v>640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1242</v>
      </c>
      <c r="I11" s="11">
        <f>SUM(G11,E11,C11)</f>
        <v>640</v>
      </c>
    </row>
    <row r="12" spans="1:9" ht="12.75" customHeight="1">
      <c r="A12" s="4" t="s">
        <v>11</v>
      </c>
      <c r="B12" s="14">
        <v>1985</v>
      </c>
      <c r="C12" s="14">
        <v>398</v>
      </c>
      <c r="D12" s="4">
        <v>0</v>
      </c>
      <c r="E12" s="4">
        <v>0</v>
      </c>
      <c r="F12" s="14">
        <v>70</v>
      </c>
      <c r="G12" s="14">
        <v>133</v>
      </c>
      <c r="H12" s="11">
        <f aca="true" t="shared" si="0" ref="H12:H23">SUM(F12,D12,B12)</f>
        <v>2055</v>
      </c>
      <c r="I12" s="11">
        <f aca="true" t="shared" si="1" ref="I12:I23">SUM(G12,E12,C12)</f>
        <v>531</v>
      </c>
    </row>
    <row r="13" spans="1:9" ht="12.75" customHeight="1">
      <c r="A13" s="4" t="s">
        <v>12</v>
      </c>
      <c r="B13" s="14">
        <v>3225</v>
      </c>
      <c r="C13" s="14">
        <v>708</v>
      </c>
      <c r="D13" s="4">
        <v>0</v>
      </c>
      <c r="E13" s="4">
        <v>0</v>
      </c>
      <c r="F13" s="14">
        <v>3</v>
      </c>
      <c r="G13" s="14">
        <v>16</v>
      </c>
      <c r="H13" s="11">
        <f t="shared" si="0"/>
        <v>3228</v>
      </c>
      <c r="I13" s="11">
        <f t="shared" si="1"/>
        <v>724</v>
      </c>
    </row>
    <row r="14" spans="1:9" ht="12.75" customHeight="1">
      <c r="A14" s="4" t="s">
        <v>69</v>
      </c>
      <c r="B14" s="14">
        <v>12495</v>
      </c>
      <c r="C14" s="14">
        <v>1750</v>
      </c>
      <c r="D14" s="4">
        <v>0</v>
      </c>
      <c r="E14" s="4">
        <v>0</v>
      </c>
      <c r="F14" s="14">
        <v>1131</v>
      </c>
      <c r="G14" s="14">
        <v>1119</v>
      </c>
      <c r="H14" s="11">
        <f t="shared" si="0"/>
        <v>13626</v>
      </c>
      <c r="I14" s="11">
        <f t="shared" si="1"/>
        <v>2869</v>
      </c>
    </row>
    <row r="15" spans="1:9" ht="12.75" customHeight="1">
      <c r="A15" s="4" t="s">
        <v>79</v>
      </c>
      <c r="B15" s="14">
        <v>4375</v>
      </c>
      <c r="C15" s="14">
        <v>365</v>
      </c>
      <c r="D15" s="4">
        <v>0</v>
      </c>
      <c r="E15" s="4">
        <v>0</v>
      </c>
      <c r="F15" s="14">
        <v>684</v>
      </c>
      <c r="G15" s="14">
        <v>209</v>
      </c>
      <c r="H15" s="11">
        <f>SUM(F15,D15,B15)</f>
        <v>5059</v>
      </c>
      <c r="I15" s="11">
        <f>SUM(G15,E15,C15)</f>
        <v>574</v>
      </c>
    </row>
    <row r="16" spans="1:9" ht="12.75" customHeight="1">
      <c r="A16" s="4" t="s">
        <v>13</v>
      </c>
      <c r="B16" s="14">
        <v>3597</v>
      </c>
      <c r="C16" s="14">
        <v>1140</v>
      </c>
      <c r="D16" s="4">
        <v>0</v>
      </c>
      <c r="E16" s="4">
        <v>0</v>
      </c>
      <c r="F16" s="4">
        <v>0</v>
      </c>
      <c r="G16" s="4">
        <v>0</v>
      </c>
      <c r="H16" s="11">
        <f t="shared" si="0"/>
        <v>3597</v>
      </c>
      <c r="I16" s="11">
        <f t="shared" si="1"/>
        <v>1140</v>
      </c>
    </row>
    <row r="17" spans="1:10" ht="12.75" customHeight="1">
      <c r="A17" s="4" t="s">
        <v>14</v>
      </c>
      <c r="B17" s="14">
        <v>5032</v>
      </c>
      <c r="C17" s="14">
        <v>340</v>
      </c>
      <c r="D17" s="4">
        <v>0</v>
      </c>
      <c r="E17" s="4">
        <v>0</v>
      </c>
      <c r="F17" s="14">
        <v>282</v>
      </c>
      <c r="G17" s="14">
        <v>619</v>
      </c>
      <c r="H17" s="11">
        <f t="shared" si="0"/>
        <v>5314</v>
      </c>
      <c r="I17" s="11">
        <f t="shared" si="1"/>
        <v>959</v>
      </c>
      <c r="J17" s="3"/>
    </row>
    <row r="18" spans="1:9" ht="12.75" customHeight="1">
      <c r="A18" s="4" t="s">
        <v>15</v>
      </c>
      <c r="B18" s="14">
        <v>6240</v>
      </c>
      <c r="C18" s="14">
        <v>767</v>
      </c>
      <c r="D18" s="4">
        <v>0</v>
      </c>
      <c r="E18" s="4">
        <v>0</v>
      </c>
      <c r="F18" s="14">
        <v>166</v>
      </c>
      <c r="G18" s="14">
        <v>352</v>
      </c>
      <c r="H18" s="11">
        <f t="shared" si="0"/>
        <v>6406</v>
      </c>
      <c r="I18" s="11">
        <f t="shared" si="1"/>
        <v>1119</v>
      </c>
    </row>
    <row r="19" spans="1:9" ht="12.75" customHeight="1">
      <c r="A19" s="4" t="s">
        <v>16</v>
      </c>
      <c r="B19" s="14">
        <v>5473</v>
      </c>
      <c r="C19" s="14">
        <v>96</v>
      </c>
      <c r="D19" s="4">
        <v>0</v>
      </c>
      <c r="E19" s="4">
        <v>0</v>
      </c>
      <c r="F19" s="14">
        <v>214</v>
      </c>
      <c r="G19" s="14">
        <v>40</v>
      </c>
      <c r="H19" s="11">
        <f t="shared" si="0"/>
        <v>5687</v>
      </c>
      <c r="I19" s="11">
        <f t="shared" si="1"/>
        <v>136</v>
      </c>
    </row>
    <row r="20" spans="1:9" ht="12.75" customHeight="1">
      <c r="A20" s="4" t="s">
        <v>78</v>
      </c>
      <c r="B20" s="14">
        <v>7123</v>
      </c>
      <c r="C20" s="14">
        <v>651</v>
      </c>
      <c r="D20" s="4">
        <v>0</v>
      </c>
      <c r="E20" s="4">
        <v>0</v>
      </c>
      <c r="F20" s="14">
        <v>347</v>
      </c>
      <c r="G20" s="14">
        <v>447</v>
      </c>
      <c r="H20" s="11">
        <f t="shared" si="0"/>
        <v>7470</v>
      </c>
      <c r="I20" s="11">
        <f t="shared" si="1"/>
        <v>1098</v>
      </c>
    </row>
    <row r="21" spans="1:9" ht="12.75" customHeight="1">
      <c r="A21" s="4" t="s">
        <v>17</v>
      </c>
      <c r="B21" s="14">
        <v>20274</v>
      </c>
      <c r="C21" s="14">
        <v>1152</v>
      </c>
      <c r="D21" s="14">
        <v>1095</v>
      </c>
      <c r="E21" s="4">
        <v>16</v>
      </c>
      <c r="F21" s="14">
        <v>2542</v>
      </c>
      <c r="G21" s="14">
        <v>1894</v>
      </c>
      <c r="H21" s="11">
        <f t="shared" si="0"/>
        <v>23911</v>
      </c>
      <c r="I21" s="11">
        <f t="shared" si="1"/>
        <v>3062</v>
      </c>
    </row>
    <row r="22" spans="1:9" ht="12.75" customHeight="1">
      <c r="A22" s="4" t="s">
        <v>18</v>
      </c>
      <c r="B22" s="14">
        <v>5478</v>
      </c>
      <c r="C22" s="14">
        <v>1696</v>
      </c>
      <c r="D22" s="14">
        <v>1489</v>
      </c>
      <c r="E22" s="4">
        <v>32</v>
      </c>
      <c r="F22" s="14">
        <v>1133</v>
      </c>
      <c r="G22" s="14">
        <v>2531</v>
      </c>
      <c r="H22" s="11">
        <f t="shared" si="0"/>
        <v>8100</v>
      </c>
      <c r="I22" s="11">
        <f t="shared" si="1"/>
        <v>4259</v>
      </c>
    </row>
    <row r="23" spans="1:9" ht="12.75" customHeight="1">
      <c r="A23" s="4" t="s">
        <v>19</v>
      </c>
      <c r="B23" s="14">
        <v>5862</v>
      </c>
      <c r="C23" s="14">
        <v>3280</v>
      </c>
      <c r="D23" s="14">
        <v>171</v>
      </c>
      <c r="E23" s="4">
        <v>0</v>
      </c>
      <c r="F23" s="14">
        <v>750</v>
      </c>
      <c r="G23" s="14">
        <v>2053</v>
      </c>
      <c r="H23" s="11">
        <f t="shared" si="0"/>
        <v>6783</v>
      </c>
      <c r="I23" s="11">
        <f t="shared" si="1"/>
        <v>5333</v>
      </c>
    </row>
    <row r="24" spans="1:9" ht="12.75" customHeight="1">
      <c r="A24" s="3" t="s">
        <v>20</v>
      </c>
      <c r="B24" s="11">
        <f aca="true" t="shared" si="2" ref="B24:I24">SUM(B11:B23)</f>
        <v>82401</v>
      </c>
      <c r="C24" s="11">
        <f t="shared" si="2"/>
        <v>12983</v>
      </c>
      <c r="D24" s="11">
        <f t="shared" si="2"/>
        <v>2755</v>
      </c>
      <c r="E24" s="11">
        <f t="shared" si="2"/>
        <v>48</v>
      </c>
      <c r="F24" s="11">
        <f t="shared" si="2"/>
        <v>7322</v>
      </c>
      <c r="G24" s="11">
        <f t="shared" si="2"/>
        <v>9413</v>
      </c>
      <c r="H24" s="11">
        <f t="shared" si="2"/>
        <v>92478</v>
      </c>
      <c r="I24" s="11">
        <f t="shared" si="2"/>
        <v>22444</v>
      </c>
    </row>
    <row r="25" spans="1:9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9" ht="28.5" customHeight="1">
      <c r="A26" s="10" t="s">
        <v>21</v>
      </c>
      <c r="B26" s="11"/>
      <c r="C26" s="11"/>
      <c r="D26" s="11"/>
      <c r="E26" s="11"/>
      <c r="F26" s="11"/>
      <c r="G26" s="11"/>
      <c r="H26" s="11"/>
      <c r="I26" s="11"/>
    </row>
    <row r="27" spans="1:9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0" ht="12.75" customHeight="1">
      <c r="A28" s="4" t="s">
        <v>22</v>
      </c>
      <c r="B28" s="14">
        <v>1468</v>
      </c>
      <c r="C28" s="14">
        <v>1543</v>
      </c>
      <c r="D28" s="14">
        <v>0</v>
      </c>
      <c r="E28" s="14">
        <v>0</v>
      </c>
      <c r="F28" s="14">
        <v>0</v>
      </c>
      <c r="G28" s="14">
        <v>0</v>
      </c>
      <c r="H28" s="14">
        <f>SUM(B28,D28,F28)</f>
        <v>1468</v>
      </c>
      <c r="I28" s="14">
        <f>SUM(C28,E28,G28)</f>
        <v>1543</v>
      </c>
      <c r="J28" s="11"/>
    </row>
    <row r="29" spans="1:10" ht="12.75" customHeight="1">
      <c r="A29" s="4" t="s">
        <v>23</v>
      </c>
      <c r="B29" s="14">
        <v>1310</v>
      </c>
      <c r="C29" s="14">
        <v>1589</v>
      </c>
      <c r="D29" s="14">
        <v>0</v>
      </c>
      <c r="E29" s="14">
        <v>0</v>
      </c>
      <c r="F29" s="14">
        <v>0</v>
      </c>
      <c r="G29" s="14">
        <v>0</v>
      </c>
      <c r="H29" s="14">
        <f aca="true" t="shared" si="3" ref="H29:H48">SUM(B29,D29,F29)</f>
        <v>1310</v>
      </c>
      <c r="I29" s="14">
        <f aca="true" t="shared" si="4" ref="I29:I48">SUM(C29,E29,G29)</f>
        <v>1589</v>
      </c>
      <c r="J29" s="11"/>
    </row>
    <row r="30" spans="1:10" ht="12.75" customHeight="1">
      <c r="A30" s="4" t="s">
        <v>24</v>
      </c>
      <c r="B30" s="14">
        <v>2582</v>
      </c>
      <c r="C30" s="14">
        <v>2283</v>
      </c>
      <c r="D30" s="14">
        <v>0</v>
      </c>
      <c r="E30" s="14">
        <v>0</v>
      </c>
      <c r="F30" s="14">
        <v>0</v>
      </c>
      <c r="G30" s="14">
        <v>0</v>
      </c>
      <c r="H30" s="14">
        <f t="shared" si="3"/>
        <v>2582</v>
      </c>
      <c r="I30" s="14">
        <f t="shared" si="4"/>
        <v>2283</v>
      </c>
      <c r="J30" s="11"/>
    </row>
    <row r="31" spans="1:14" ht="12.75" customHeight="1">
      <c r="A31" s="4" t="s">
        <v>25</v>
      </c>
      <c r="B31" s="14">
        <v>781</v>
      </c>
      <c r="C31" s="14">
        <v>92</v>
      </c>
      <c r="D31" s="14">
        <v>0</v>
      </c>
      <c r="E31" s="14">
        <v>0</v>
      </c>
      <c r="F31" s="14">
        <v>0</v>
      </c>
      <c r="G31" s="14">
        <v>0</v>
      </c>
      <c r="H31" s="14">
        <f t="shared" si="3"/>
        <v>781</v>
      </c>
      <c r="I31" s="14">
        <f t="shared" si="4"/>
        <v>92</v>
      </c>
      <c r="J31" s="11"/>
      <c r="K31" s="3"/>
      <c r="L31" s="3"/>
      <c r="M31" s="3"/>
      <c r="N31" s="12"/>
    </row>
    <row r="32" spans="1:14" ht="12.75" customHeight="1">
      <c r="A32" s="4" t="s">
        <v>70</v>
      </c>
      <c r="B32" s="14">
        <v>1147</v>
      </c>
      <c r="C32" s="14">
        <v>1736</v>
      </c>
      <c r="D32" s="14">
        <v>0</v>
      </c>
      <c r="E32" s="14">
        <v>0</v>
      </c>
      <c r="F32" s="14">
        <v>0</v>
      </c>
      <c r="G32" s="14">
        <v>0</v>
      </c>
      <c r="H32" s="14">
        <f t="shared" si="3"/>
        <v>1147</v>
      </c>
      <c r="I32" s="14">
        <f t="shared" si="4"/>
        <v>1736</v>
      </c>
      <c r="J32" s="11"/>
      <c r="K32" s="3"/>
      <c r="L32" s="3"/>
      <c r="M32" s="3"/>
      <c r="N32" s="12"/>
    </row>
    <row r="33" spans="1:14" ht="12.75" customHeight="1">
      <c r="A33" s="4" t="s">
        <v>71</v>
      </c>
      <c r="B33" s="14">
        <v>205</v>
      </c>
      <c r="C33" s="14">
        <v>435</v>
      </c>
      <c r="D33" s="14">
        <v>0</v>
      </c>
      <c r="E33" s="14">
        <v>0</v>
      </c>
      <c r="F33" s="14">
        <v>0</v>
      </c>
      <c r="G33" s="14">
        <v>0</v>
      </c>
      <c r="H33" s="14">
        <f t="shared" si="3"/>
        <v>205</v>
      </c>
      <c r="I33" s="14">
        <f t="shared" si="4"/>
        <v>435</v>
      </c>
      <c r="J33" s="11"/>
      <c r="K33" s="3"/>
      <c r="L33" s="3"/>
      <c r="M33" s="3"/>
      <c r="N33" s="12"/>
    </row>
    <row r="34" spans="1:14" ht="12.75" customHeight="1">
      <c r="A34" s="4" t="s">
        <v>72</v>
      </c>
      <c r="B34" s="14">
        <v>2542</v>
      </c>
      <c r="C34" s="14">
        <v>2862</v>
      </c>
      <c r="D34" s="14">
        <v>0</v>
      </c>
      <c r="E34" s="14">
        <v>0</v>
      </c>
      <c r="F34" s="14">
        <v>0</v>
      </c>
      <c r="G34" s="14">
        <v>0</v>
      </c>
      <c r="H34" s="14">
        <f t="shared" si="3"/>
        <v>2542</v>
      </c>
      <c r="I34" s="14">
        <f t="shared" si="4"/>
        <v>2862</v>
      </c>
      <c r="J34" s="11"/>
      <c r="K34" s="3"/>
      <c r="L34" s="3"/>
      <c r="M34" s="3"/>
      <c r="N34" s="12"/>
    </row>
    <row r="35" spans="1:14" ht="12.75" customHeight="1">
      <c r="A35" s="4" t="s">
        <v>73</v>
      </c>
      <c r="B35" s="14">
        <v>1956</v>
      </c>
      <c r="C35" s="14">
        <v>2300</v>
      </c>
      <c r="D35" s="14">
        <v>0</v>
      </c>
      <c r="E35" s="14">
        <v>0</v>
      </c>
      <c r="F35" s="14">
        <v>0</v>
      </c>
      <c r="G35" s="14">
        <v>0</v>
      </c>
      <c r="H35" s="14">
        <f t="shared" si="3"/>
        <v>1956</v>
      </c>
      <c r="I35" s="14">
        <f t="shared" si="4"/>
        <v>2300</v>
      </c>
      <c r="J35" s="11"/>
      <c r="K35" s="3"/>
      <c r="L35" s="3"/>
      <c r="M35" s="3"/>
      <c r="N35" s="12"/>
    </row>
    <row r="36" spans="1:14" ht="12.75" customHeight="1">
      <c r="A36" s="4" t="s">
        <v>74</v>
      </c>
      <c r="B36" s="14">
        <v>1468</v>
      </c>
      <c r="C36" s="14">
        <v>3032</v>
      </c>
      <c r="D36" s="14">
        <v>0</v>
      </c>
      <c r="E36" s="14">
        <v>0</v>
      </c>
      <c r="F36" s="14">
        <v>0</v>
      </c>
      <c r="G36" s="14">
        <v>0</v>
      </c>
      <c r="H36" s="14">
        <f t="shared" si="3"/>
        <v>1468</v>
      </c>
      <c r="I36" s="14">
        <f t="shared" si="4"/>
        <v>3032</v>
      </c>
      <c r="J36" s="11"/>
      <c r="K36" s="3"/>
      <c r="L36" s="3"/>
      <c r="M36" s="3"/>
      <c r="N36" s="12"/>
    </row>
    <row r="37" spans="1:14" ht="12.75" customHeight="1">
      <c r="A37" s="4" t="s">
        <v>26</v>
      </c>
      <c r="B37" s="14">
        <v>1544</v>
      </c>
      <c r="C37" s="14">
        <v>1000</v>
      </c>
      <c r="D37" s="14">
        <v>0</v>
      </c>
      <c r="E37" s="14">
        <v>0</v>
      </c>
      <c r="F37" s="14">
        <v>0</v>
      </c>
      <c r="G37" s="14">
        <v>0</v>
      </c>
      <c r="H37" s="14">
        <f t="shared" si="3"/>
        <v>1544</v>
      </c>
      <c r="I37" s="14">
        <f t="shared" si="4"/>
        <v>1000</v>
      </c>
      <c r="J37" s="11"/>
      <c r="K37" s="3"/>
      <c r="L37" s="3"/>
      <c r="M37" s="3"/>
      <c r="N37" s="12"/>
    </row>
    <row r="38" spans="1:14" ht="12.75" customHeight="1">
      <c r="A38" s="4" t="s">
        <v>27</v>
      </c>
      <c r="B38" s="14">
        <v>882</v>
      </c>
      <c r="C38" s="14">
        <v>549</v>
      </c>
      <c r="D38" s="14">
        <v>0</v>
      </c>
      <c r="E38" s="14">
        <v>0</v>
      </c>
      <c r="F38" s="14">
        <v>0</v>
      </c>
      <c r="G38" s="14">
        <v>0</v>
      </c>
      <c r="H38" s="14">
        <f t="shared" si="3"/>
        <v>882</v>
      </c>
      <c r="I38" s="14">
        <f t="shared" si="4"/>
        <v>549</v>
      </c>
      <c r="J38" s="11"/>
      <c r="K38" s="3"/>
      <c r="L38" s="3"/>
      <c r="M38" s="3"/>
      <c r="N38" s="12"/>
    </row>
    <row r="39" spans="1:14" ht="12.75" customHeight="1">
      <c r="A39" s="4" t="s">
        <v>75</v>
      </c>
      <c r="B39" s="14">
        <v>857</v>
      </c>
      <c r="C39" s="14">
        <v>881</v>
      </c>
      <c r="D39" s="14">
        <v>0</v>
      </c>
      <c r="E39" s="14">
        <v>0</v>
      </c>
      <c r="F39" s="14">
        <v>0</v>
      </c>
      <c r="G39" s="14">
        <v>0</v>
      </c>
      <c r="H39" s="14">
        <f t="shared" si="3"/>
        <v>857</v>
      </c>
      <c r="I39" s="14">
        <f t="shared" si="4"/>
        <v>881</v>
      </c>
      <c r="J39" s="11"/>
      <c r="K39" s="3"/>
      <c r="L39" s="3"/>
      <c r="M39" s="3"/>
      <c r="N39" s="12"/>
    </row>
    <row r="40" spans="1:14" ht="12.75" customHeight="1">
      <c r="A40" s="4" t="s">
        <v>28</v>
      </c>
      <c r="B40" s="14">
        <v>696</v>
      </c>
      <c r="C40" s="14">
        <v>327</v>
      </c>
      <c r="D40" s="14">
        <v>0</v>
      </c>
      <c r="E40" s="14">
        <v>0</v>
      </c>
      <c r="F40" s="14">
        <v>0</v>
      </c>
      <c r="G40" s="14">
        <v>0</v>
      </c>
      <c r="H40" s="14">
        <f t="shared" si="3"/>
        <v>696</v>
      </c>
      <c r="I40" s="14">
        <f t="shared" si="4"/>
        <v>327</v>
      </c>
      <c r="J40" s="11"/>
      <c r="K40" s="3"/>
      <c r="L40" s="3"/>
      <c r="M40" s="3"/>
      <c r="N40" s="12"/>
    </row>
    <row r="41" spans="1:14" ht="12.75" customHeight="1">
      <c r="A41" s="4" t="s">
        <v>76</v>
      </c>
      <c r="B41" s="14">
        <v>5144</v>
      </c>
      <c r="C41" s="14">
        <v>5099</v>
      </c>
      <c r="D41" s="14">
        <v>0</v>
      </c>
      <c r="E41" s="14">
        <v>0</v>
      </c>
      <c r="F41" s="14">
        <v>0</v>
      </c>
      <c r="G41" s="14">
        <v>0</v>
      </c>
      <c r="H41" s="14">
        <f t="shared" si="3"/>
        <v>5144</v>
      </c>
      <c r="I41" s="14">
        <f t="shared" si="4"/>
        <v>5099</v>
      </c>
      <c r="J41" s="11"/>
      <c r="K41" s="3"/>
      <c r="L41" s="3"/>
      <c r="M41" s="3"/>
      <c r="N41" s="12"/>
    </row>
    <row r="42" spans="1:14" ht="12.75" customHeight="1">
      <c r="A42" s="4" t="s">
        <v>30</v>
      </c>
      <c r="B42" s="14">
        <v>3591</v>
      </c>
      <c r="C42" s="14">
        <v>3342</v>
      </c>
      <c r="D42" s="14">
        <v>0</v>
      </c>
      <c r="E42" s="14">
        <v>0</v>
      </c>
      <c r="F42" s="14">
        <v>0</v>
      </c>
      <c r="G42" s="14">
        <v>0</v>
      </c>
      <c r="H42" s="14">
        <f t="shared" si="3"/>
        <v>3591</v>
      </c>
      <c r="I42" s="14">
        <f t="shared" si="4"/>
        <v>3342</v>
      </c>
      <c r="J42" s="11"/>
      <c r="K42" s="3"/>
      <c r="L42" s="3"/>
      <c r="M42" s="3"/>
      <c r="N42" s="12"/>
    </row>
    <row r="43" spans="1:14" ht="12.75" customHeight="1">
      <c r="A43" s="4" t="s">
        <v>77</v>
      </c>
      <c r="B43" s="14">
        <v>2414</v>
      </c>
      <c r="C43" s="14">
        <v>3840</v>
      </c>
      <c r="D43" s="14">
        <v>0</v>
      </c>
      <c r="E43" s="14">
        <v>0</v>
      </c>
      <c r="F43" s="14">
        <v>0</v>
      </c>
      <c r="G43" s="14">
        <v>0</v>
      </c>
      <c r="H43" s="14">
        <f t="shared" si="3"/>
        <v>2414</v>
      </c>
      <c r="I43" s="14">
        <f t="shared" si="4"/>
        <v>3840</v>
      </c>
      <c r="J43" s="11"/>
      <c r="K43" s="3"/>
      <c r="L43" s="3"/>
      <c r="M43" s="3"/>
      <c r="N43" s="12"/>
    </row>
    <row r="44" spans="1:10" ht="12.75" customHeight="1">
      <c r="A44" s="4" t="s">
        <v>31</v>
      </c>
      <c r="B44" s="14">
        <v>2593</v>
      </c>
      <c r="C44" s="14">
        <v>4638</v>
      </c>
      <c r="D44" s="14">
        <v>0</v>
      </c>
      <c r="E44" s="14">
        <v>0</v>
      </c>
      <c r="F44" s="14">
        <v>0</v>
      </c>
      <c r="G44" s="14">
        <v>0</v>
      </c>
      <c r="H44" s="14">
        <f t="shared" si="3"/>
        <v>2593</v>
      </c>
      <c r="I44" s="14">
        <f t="shared" si="4"/>
        <v>4638</v>
      </c>
      <c r="J44" s="11"/>
    </row>
    <row r="45" spans="1:10" ht="12.75" customHeight="1">
      <c r="A45" s="4" t="s">
        <v>32</v>
      </c>
      <c r="B45" s="14">
        <v>4865</v>
      </c>
      <c r="C45" s="14">
        <v>5305</v>
      </c>
      <c r="D45" s="14">
        <v>0</v>
      </c>
      <c r="E45" s="14">
        <v>0</v>
      </c>
      <c r="F45" s="14">
        <v>0</v>
      </c>
      <c r="G45" s="14">
        <v>0</v>
      </c>
      <c r="H45" s="14">
        <f t="shared" si="3"/>
        <v>4865</v>
      </c>
      <c r="I45" s="14">
        <f t="shared" si="4"/>
        <v>5305</v>
      </c>
      <c r="J45" s="11"/>
    </row>
    <row r="46" spans="1:10" ht="12.75" customHeight="1">
      <c r="A46" s="4" t="s">
        <v>80</v>
      </c>
      <c r="B46" s="14">
        <v>456</v>
      </c>
      <c r="C46" s="14">
        <v>454</v>
      </c>
      <c r="D46" s="14">
        <v>0</v>
      </c>
      <c r="E46" s="14">
        <v>0</v>
      </c>
      <c r="F46" s="14">
        <v>0</v>
      </c>
      <c r="G46" s="14">
        <v>0</v>
      </c>
      <c r="H46" s="14">
        <f>SUM(B46,D46,F46)</f>
        <v>456</v>
      </c>
      <c r="I46" s="14">
        <f>SUM(C46,E46,G46)</f>
        <v>454</v>
      </c>
      <c r="J46" s="11"/>
    </row>
    <row r="47" spans="1:10" ht="12.75" customHeight="1">
      <c r="A47" s="4" t="s">
        <v>29</v>
      </c>
      <c r="B47" s="14">
        <v>1600</v>
      </c>
      <c r="C47" s="14">
        <v>622</v>
      </c>
      <c r="D47" s="14">
        <v>0</v>
      </c>
      <c r="E47" s="14">
        <v>0</v>
      </c>
      <c r="F47" s="14">
        <v>0</v>
      </c>
      <c r="G47" s="14">
        <v>0</v>
      </c>
      <c r="H47" s="14">
        <f t="shared" si="3"/>
        <v>1600</v>
      </c>
      <c r="I47" s="14">
        <f t="shared" si="4"/>
        <v>622</v>
      </c>
      <c r="J47" s="11"/>
    </row>
    <row r="48" spans="1:10" ht="12.75" customHeight="1">
      <c r="A48" s="4" t="s">
        <v>33</v>
      </c>
      <c r="B48" s="14">
        <v>1649</v>
      </c>
      <c r="C48" s="14">
        <v>922</v>
      </c>
      <c r="D48" s="14">
        <v>0</v>
      </c>
      <c r="E48" s="14">
        <v>0</v>
      </c>
      <c r="F48" s="14">
        <v>0</v>
      </c>
      <c r="G48" s="14">
        <v>0</v>
      </c>
      <c r="H48" s="14">
        <f t="shared" si="3"/>
        <v>1649</v>
      </c>
      <c r="I48" s="14">
        <f t="shared" si="4"/>
        <v>922</v>
      </c>
      <c r="J48" s="11"/>
    </row>
    <row r="49" spans="1:10" ht="12.75" customHeight="1">
      <c r="A49" s="13" t="s">
        <v>20</v>
      </c>
      <c r="B49" s="14">
        <f>SUM(B28:B48)</f>
        <v>39750</v>
      </c>
      <c r="C49" s="14">
        <f aca="true" t="shared" si="5" ref="C49:I49">SUM(C28:C48)</f>
        <v>42851</v>
      </c>
      <c r="D49" s="14">
        <f t="shared" si="5"/>
        <v>0</v>
      </c>
      <c r="E49" s="14">
        <f t="shared" si="5"/>
        <v>0</v>
      </c>
      <c r="F49" s="14">
        <f t="shared" si="5"/>
        <v>0</v>
      </c>
      <c r="G49" s="14">
        <f t="shared" si="5"/>
        <v>0</v>
      </c>
      <c r="H49" s="14">
        <f t="shared" si="5"/>
        <v>39750</v>
      </c>
      <c r="I49" s="14">
        <f t="shared" si="5"/>
        <v>42851</v>
      </c>
      <c r="J49" s="11"/>
    </row>
    <row r="50" spans="1:9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9" ht="12.75" customHeight="1" thickBot="1">
      <c r="A51" s="18" t="s">
        <v>34</v>
      </c>
      <c r="B51" s="19">
        <f aca="true" t="shared" si="6" ref="B51:I51">SUM(B24+B49)</f>
        <v>122151</v>
      </c>
      <c r="C51" s="19">
        <f t="shared" si="6"/>
        <v>55834</v>
      </c>
      <c r="D51" s="19">
        <f t="shared" si="6"/>
        <v>2755</v>
      </c>
      <c r="E51" s="19">
        <f t="shared" si="6"/>
        <v>48</v>
      </c>
      <c r="F51" s="19">
        <f t="shared" si="6"/>
        <v>7322</v>
      </c>
      <c r="G51" s="19">
        <f t="shared" si="6"/>
        <v>9413</v>
      </c>
      <c r="H51" s="19">
        <f t="shared" si="6"/>
        <v>132228</v>
      </c>
      <c r="I51" s="19">
        <f t="shared" si="6"/>
        <v>65295</v>
      </c>
    </row>
    <row r="52" spans="1:9" ht="12.75" customHeight="1" thickTop="1">
      <c r="A52" s="3" t="s">
        <v>68</v>
      </c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9" ht="12.75" customHeight="1">
      <c r="A54" s="3" t="s">
        <v>66</v>
      </c>
      <c r="B54" s="3"/>
      <c r="C54" s="3"/>
      <c r="D54" s="3"/>
      <c r="E54" s="3"/>
      <c r="F54" s="3"/>
      <c r="G54" s="3"/>
      <c r="H54" s="3"/>
      <c r="I54" s="11"/>
    </row>
    <row r="55" spans="1:9" ht="21.75" customHeight="1">
      <c r="A55" s="24" t="s">
        <v>82</v>
      </c>
      <c r="B55" s="25"/>
      <c r="C55" s="25"/>
      <c r="D55" s="25"/>
      <c r="E55" s="25"/>
      <c r="F55" s="25"/>
      <c r="G55" s="25"/>
      <c r="H55" s="25"/>
      <c r="I55" s="25"/>
    </row>
    <row r="56" spans="1:9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9" ht="12.75" customHeight="1" thickTop="1">
      <c r="A57" s="5"/>
      <c r="B57" s="6" t="s">
        <v>1</v>
      </c>
      <c r="C57" s="6"/>
      <c r="D57" s="6" t="s">
        <v>2</v>
      </c>
      <c r="E57" s="6"/>
      <c r="F57" s="6" t="s">
        <v>3</v>
      </c>
      <c r="G57" s="6"/>
      <c r="H57" s="6" t="s">
        <v>4</v>
      </c>
      <c r="I57" s="1"/>
    </row>
    <row r="58" spans="1:9" ht="12.75" customHeight="1">
      <c r="A58" s="3"/>
      <c r="B58" s="8" t="s">
        <v>5</v>
      </c>
      <c r="C58" s="8" t="s">
        <v>6</v>
      </c>
      <c r="D58" s="8" t="s">
        <v>5</v>
      </c>
      <c r="E58" s="8" t="s">
        <v>6</v>
      </c>
      <c r="F58" s="8" t="s">
        <v>5</v>
      </c>
      <c r="G58" s="8" t="s">
        <v>6</v>
      </c>
      <c r="H58" s="8" t="s">
        <v>5</v>
      </c>
      <c r="I58" s="2" t="s">
        <v>6</v>
      </c>
    </row>
    <row r="59" spans="1:9" ht="12.75" customHeight="1">
      <c r="A59" s="3" t="s">
        <v>7</v>
      </c>
      <c r="B59" s="8" t="s">
        <v>8</v>
      </c>
      <c r="C59" s="8" t="s">
        <v>8</v>
      </c>
      <c r="D59" s="8" t="s">
        <v>8</v>
      </c>
      <c r="E59" s="8" t="s">
        <v>8</v>
      </c>
      <c r="F59" s="8" t="s">
        <v>8</v>
      </c>
      <c r="G59" s="8" t="s">
        <v>8</v>
      </c>
      <c r="H59" s="8" t="s">
        <v>8</v>
      </c>
      <c r="I59" s="2" t="s">
        <v>8</v>
      </c>
    </row>
    <row r="60" spans="1:9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9" ht="36.75" customHeight="1">
      <c r="A61" s="10" t="s">
        <v>35</v>
      </c>
      <c r="B61" s="3"/>
      <c r="C61" s="3"/>
      <c r="D61" s="3"/>
      <c r="E61" s="3"/>
      <c r="F61" s="3"/>
      <c r="G61" s="3"/>
      <c r="H61" s="3"/>
      <c r="I61" s="11"/>
    </row>
    <row r="62" spans="1:9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9" ht="12.75" customHeight="1">
      <c r="A63" s="3" t="s">
        <v>36</v>
      </c>
      <c r="B63" s="11">
        <v>922</v>
      </c>
      <c r="C63" s="11">
        <v>208</v>
      </c>
      <c r="D63" s="11">
        <v>0</v>
      </c>
      <c r="E63" s="11">
        <v>0</v>
      </c>
      <c r="F63" s="11">
        <v>456</v>
      </c>
      <c r="G63" s="11">
        <v>245</v>
      </c>
      <c r="H63" s="11">
        <f>SUM(B63,D63,F63)</f>
        <v>1378</v>
      </c>
      <c r="I63" s="11">
        <f>SUM(C63,E63,G63)</f>
        <v>453</v>
      </c>
    </row>
    <row r="64" spans="1:9" ht="12.75" customHeight="1">
      <c r="A64" s="3" t="s">
        <v>37</v>
      </c>
      <c r="B64" s="11">
        <v>599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f aca="true" t="shared" si="7" ref="H64:H85">SUM(B64,D64,F64)</f>
        <v>599</v>
      </c>
      <c r="I64" s="11">
        <f aca="true" t="shared" si="8" ref="I64:I85">SUM(C64,E64,G64)</f>
        <v>1</v>
      </c>
    </row>
    <row r="65" spans="1:9" ht="12.75" customHeight="1">
      <c r="A65" s="3" t="s">
        <v>38</v>
      </c>
      <c r="B65" s="11">
        <v>1049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7"/>
        <v>1049</v>
      </c>
      <c r="I65" s="11">
        <f t="shared" si="8"/>
        <v>0</v>
      </c>
    </row>
    <row r="66" spans="1:9" ht="12.75" customHeight="1">
      <c r="A66" s="3" t="s">
        <v>39</v>
      </c>
      <c r="B66" s="11">
        <v>1687</v>
      </c>
      <c r="C66" s="11">
        <v>928</v>
      </c>
      <c r="D66" s="11">
        <v>0</v>
      </c>
      <c r="E66" s="11">
        <v>0</v>
      </c>
      <c r="F66" s="11">
        <v>157</v>
      </c>
      <c r="G66" s="11">
        <v>4</v>
      </c>
      <c r="H66" s="11">
        <f t="shared" si="7"/>
        <v>1844</v>
      </c>
      <c r="I66" s="11">
        <f t="shared" si="8"/>
        <v>932</v>
      </c>
    </row>
    <row r="67" spans="1:9" ht="12.75" customHeight="1">
      <c r="A67" s="3" t="s">
        <v>40</v>
      </c>
      <c r="B67" s="11">
        <v>765</v>
      </c>
      <c r="C67" s="11">
        <v>84</v>
      </c>
      <c r="D67" s="11">
        <v>0</v>
      </c>
      <c r="E67" s="11">
        <v>0</v>
      </c>
      <c r="F67" s="11">
        <v>0</v>
      </c>
      <c r="G67" s="11">
        <v>0</v>
      </c>
      <c r="H67" s="11">
        <f t="shared" si="7"/>
        <v>765</v>
      </c>
      <c r="I67" s="11">
        <f t="shared" si="8"/>
        <v>84</v>
      </c>
    </row>
    <row r="68" spans="1:9" ht="12.75" customHeight="1">
      <c r="A68" s="3" t="s">
        <v>41</v>
      </c>
      <c r="B68" s="11">
        <v>2341</v>
      </c>
      <c r="C68" s="11">
        <v>891</v>
      </c>
      <c r="D68" s="11">
        <v>0</v>
      </c>
      <c r="E68" s="11">
        <v>0</v>
      </c>
      <c r="F68" s="11">
        <v>183</v>
      </c>
      <c r="G68" s="11">
        <v>170</v>
      </c>
      <c r="H68" s="11">
        <f t="shared" si="7"/>
        <v>2524</v>
      </c>
      <c r="I68" s="11">
        <f t="shared" si="8"/>
        <v>1061</v>
      </c>
    </row>
    <row r="69" spans="1:9" ht="12.75" customHeight="1">
      <c r="A69" s="3" t="s">
        <v>42</v>
      </c>
      <c r="B69" s="11">
        <v>1602</v>
      </c>
      <c r="C69" s="11">
        <v>126</v>
      </c>
      <c r="D69" s="11">
        <v>0</v>
      </c>
      <c r="E69" s="11">
        <v>0</v>
      </c>
      <c r="F69" s="11">
        <v>47</v>
      </c>
      <c r="G69" s="11">
        <v>76</v>
      </c>
      <c r="H69" s="11">
        <f t="shared" si="7"/>
        <v>1649</v>
      </c>
      <c r="I69" s="11">
        <f t="shared" si="8"/>
        <v>202</v>
      </c>
    </row>
    <row r="70" spans="1:9" ht="12.75" customHeight="1">
      <c r="A70" s="3" t="s">
        <v>43</v>
      </c>
      <c r="B70" s="11">
        <v>1532</v>
      </c>
      <c r="C70" s="11">
        <v>546</v>
      </c>
      <c r="D70" s="11">
        <v>0</v>
      </c>
      <c r="E70" s="11">
        <v>0</v>
      </c>
      <c r="F70" s="11">
        <v>487</v>
      </c>
      <c r="G70" s="11">
        <v>404</v>
      </c>
      <c r="H70" s="11">
        <f t="shared" si="7"/>
        <v>2019</v>
      </c>
      <c r="I70" s="11">
        <f t="shared" si="8"/>
        <v>950</v>
      </c>
    </row>
    <row r="71" spans="1:9" ht="12.75" customHeight="1">
      <c r="A71" s="3" t="s">
        <v>44</v>
      </c>
      <c r="B71" s="11">
        <v>662</v>
      </c>
      <c r="C71" s="11">
        <v>154</v>
      </c>
      <c r="D71" s="11">
        <v>0</v>
      </c>
      <c r="E71" s="11">
        <v>0</v>
      </c>
      <c r="F71" s="11">
        <v>22</v>
      </c>
      <c r="G71" s="11">
        <v>12</v>
      </c>
      <c r="H71" s="11">
        <f t="shared" si="7"/>
        <v>684</v>
      </c>
      <c r="I71" s="11">
        <f t="shared" si="8"/>
        <v>166</v>
      </c>
    </row>
    <row r="72" spans="1:9" ht="12.75" customHeight="1">
      <c r="A72" s="3" t="s">
        <v>45</v>
      </c>
      <c r="B72" s="11">
        <v>5638</v>
      </c>
      <c r="C72" s="11">
        <v>257</v>
      </c>
      <c r="D72" s="11">
        <v>0</v>
      </c>
      <c r="E72" s="11">
        <v>0</v>
      </c>
      <c r="F72" s="11">
        <v>1568</v>
      </c>
      <c r="G72" s="11">
        <v>2170</v>
      </c>
      <c r="H72" s="11">
        <f t="shared" si="7"/>
        <v>7206</v>
      </c>
      <c r="I72" s="11">
        <f t="shared" si="8"/>
        <v>2427</v>
      </c>
    </row>
    <row r="73" spans="1:9" ht="12.75" customHeight="1">
      <c r="A73" s="3" t="s">
        <v>46</v>
      </c>
      <c r="B73" s="11">
        <v>1674</v>
      </c>
      <c r="C73" s="11">
        <v>1057</v>
      </c>
      <c r="D73" s="11">
        <v>0</v>
      </c>
      <c r="E73" s="11">
        <v>0</v>
      </c>
      <c r="F73" s="11">
        <v>123</v>
      </c>
      <c r="G73" s="11">
        <v>473</v>
      </c>
      <c r="H73" s="11">
        <f t="shared" si="7"/>
        <v>1797</v>
      </c>
      <c r="I73" s="11">
        <f t="shared" si="8"/>
        <v>1530</v>
      </c>
    </row>
    <row r="74" spans="1:9" ht="12.75" customHeight="1">
      <c r="A74" s="3" t="s">
        <v>47</v>
      </c>
      <c r="B74" s="11">
        <v>827</v>
      </c>
      <c r="C74" s="11">
        <v>121</v>
      </c>
      <c r="D74" s="11">
        <v>0</v>
      </c>
      <c r="E74" s="11">
        <v>0</v>
      </c>
      <c r="F74" s="11">
        <v>225</v>
      </c>
      <c r="G74" s="11">
        <v>280</v>
      </c>
      <c r="H74" s="11">
        <f t="shared" si="7"/>
        <v>1052</v>
      </c>
      <c r="I74" s="11">
        <f t="shared" si="8"/>
        <v>401</v>
      </c>
    </row>
    <row r="75" spans="1:9" ht="12.75" customHeight="1">
      <c r="A75" s="3" t="s">
        <v>48</v>
      </c>
      <c r="B75" s="11">
        <v>1401</v>
      </c>
      <c r="C75" s="11">
        <v>58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7"/>
        <v>1401</v>
      </c>
      <c r="I75" s="11">
        <f t="shared" si="8"/>
        <v>58</v>
      </c>
    </row>
    <row r="76" spans="1:9" ht="12.75" customHeight="1">
      <c r="A76" s="3" t="s">
        <v>49</v>
      </c>
      <c r="B76" s="11">
        <v>1129</v>
      </c>
      <c r="C76" s="11">
        <v>485</v>
      </c>
      <c r="D76" s="11">
        <v>0</v>
      </c>
      <c r="E76" s="11">
        <v>0</v>
      </c>
      <c r="F76" s="11">
        <v>0</v>
      </c>
      <c r="G76" s="11">
        <v>0</v>
      </c>
      <c r="H76" s="11">
        <f t="shared" si="7"/>
        <v>1129</v>
      </c>
      <c r="I76" s="11">
        <f t="shared" si="8"/>
        <v>485</v>
      </c>
    </row>
    <row r="77" spans="1:9" ht="12.75" customHeight="1">
      <c r="A77" s="3" t="s">
        <v>50</v>
      </c>
      <c r="B77" s="11">
        <v>1453</v>
      </c>
      <c r="C77" s="11">
        <v>203</v>
      </c>
      <c r="D77" s="11">
        <v>0</v>
      </c>
      <c r="E77" s="11">
        <v>0</v>
      </c>
      <c r="F77" s="11">
        <v>388</v>
      </c>
      <c r="G77" s="11">
        <v>418</v>
      </c>
      <c r="H77" s="11">
        <f t="shared" si="7"/>
        <v>1841</v>
      </c>
      <c r="I77" s="11">
        <f t="shared" si="8"/>
        <v>621</v>
      </c>
    </row>
    <row r="78" spans="1:9" ht="12.75" customHeight="1">
      <c r="A78" s="3" t="s">
        <v>51</v>
      </c>
      <c r="B78" s="11">
        <v>6341</v>
      </c>
      <c r="C78" s="11">
        <v>478</v>
      </c>
      <c r="D78" s="11">
        <v>1456</v>
      </c>
      <c r="E78" s="11">
        <v>220</v>
      </c>
      <c r="F78" s="11">
        <v>1464</v>
      </c>
      <c r="G78" s="11">
        <v>1285</v>
      </c>
      <c r="H78" s="11">
        <f t="shared" si="7"/>
        <v>9261</v>
      </c>
      <c r="I78" s="11">
        <f t="shared" si="8"/>
        <v>1983</v>
      </c>
    </row>
    <row r="79" spans="1:9" ht="12.75" customHeight="1">
      <c r="A79" s="3" t="s">
        <v>52</v>
      </c>
      <c r="B79" s="11">
        <v>1219</v>
      </c>
      <c r="C79" s="11">
        <v>335</v>
      </c>
      <c r="D79" s="11">
        <v>0</v>
      </c>
      <c r="E79" s="11">
        <v>0</v>
      </c>
      <c r="F79" s="11">
        <v>123</v>
      </c>
      <c r="G79" s="11">
        <v>275</v>
      </c>
      <c r="H79" s="11">
        <f t="shared" si="7"/>
        <v>1342</v>
      </c>
      <c r="I79" s="11">
        <f t="shared" si="8"/>
        <v>610</v>
      </c>
    </row>
    <row r="80" spans="1:9" ht="12.75" customHeight="1">
      <c r="A80" s="3" t="s">
        <v>53</v>
      </c>
      <c r="B80" s="11">
        <v>674</v>
      </c>
      <c r="C80" s="11">
        <v>25</v>
      </c>
      <c r="D80" s="11">
        <v>0</v>
      </c>
      <c r="E80" s="11">
        <v>0</v>
      </c>
      <c r="F80" s="11">
        <v>106</v>
      </c>
      <c r="G80" s="11">
        <v>12</v>
      </c>
      <c r="H80" s="11">
        <f t="shared" si="7"/>
        <v>780</v>
      </c>
      <c r="I80" s="11">
        <f t="shared" si="8"/>
        <v>37</v>
      </c>
    </row>
    <row r="81" spans="1:9" ht="12.75" customHeight="1">
      <c r="A81" s="3" t="s">
        <v>54</v>
      </c>
      <c r="B81" s="11">
        <v>6141</v>
      </c>
      <c r="C81" s="11">
        <v>1112</v>
      </c>
      <c r="D81" s="11">
        <v>1259</v>
      </c>
      <c r="E81" s="11">
        <v>6</v>
      </c>
      <c r="F81" s="11">
        <v>3610</v>
      </c>
      <c r="G81" s="11">
        <v>1254</v>
      </c>
      <c r="H81" s="11">
        <f t="shared" si="7"/>
        <v>11010</v>
      </c>
      <c r="I81" s="11">
        <f t="shared" si="8"/>
        <v>2372</v>
      </c>
    </row>
    <row r="82" spans="1:9" ht="12.75" customHeight="1">
      <c r="A82" s="3" t="s">
        <v>55</v>
      </c>
      <c r="B82" s="11">
        <v>2692</v>
      </c>
      <c r="C82" s="11">
        <v>928</v>
      </c>
      <c r="D82" s="11">
        <v>0</v>
      </c>
      <c r="E82" s="11">
        <v>0</v>
      </c>
      <c r="F82" s="11">
        <v>798</v>
      </c>
      <c r="G82" s="11">
        <v>4167</v>
      </c>
      <c r="H82" s="11">
        <f t="shared" si="7"/>
        <v>3490</v>
      </c>
      <c r="I82" s="11">
        <f t="shared" si="8"/>
        <v>5095</v>
      </c>
    </row>
    <row r="83" spans="1:9" ht="12.75" customHeight="1">
      <c r="A83" s="3" t="s">
        <v>56</v>
      </c>
      <c r="B83" s="11">
        <v>952</v>
      </c>
      <c r="C83" s="11">
        <v>20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7"/>
        <v>952</v>
      </c>
      <c r="I83" s="11">
        <f t="shared" si="8"/>
        <v>20</v>
      </c>
    </row>
    <row r="84" spans="1:9" ht="12.75" customHeight="1">
      <c r="A84" s="3" t="s">
        <v>57</v>
      </c>
      <c r="B84" s="11">
        <v>1101</v>
      </c>
      <c r="C84" s="11">
        <v>30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7"/>
        <v>1101</v>
      </c>
      <c r="I84" s="11">
        <f t="shared" si="8"/>
        <v>30</v>
      </c>
    </row>
    <row r="85" spans="1:9" ht="12.75" customHeight="1">
      <c r="A85" s="3" t="s">
        <v>58</v>
      </c>
      <c r="B85" s="11">
        <v>762</v>
      </c>
      <c r="C85" s="11">
        <v>73</v>
      </c>
      <c r="D85" s="11">
        <v>0</v>
      </c>
      <c r="E85" s="11">
        <v>0</v>
      </c>
      <c r="F85" s="11">
        <v>25</v>
      </c>
      <c r="G85" s="11">
        <v>0</v>
      </c>
      <c r="H85" s="11">
        <f t="shared" si="7"/>
        <v>787</v>
      </c>
      <c r="I85" s="11">
        <f t="shared" si="8"/>
        <v>73</v>
      </c>
    </row>
    <row r="86" spans="1:9" ht="12.75" customHeight="1">
      <c r="A86" s="3" t="s">
        <v>20</v>
      </c>
      <c r="B86" s="11">
        <f aca="true" t="shared" si="9" ref="B86:I86">SUM(B63:B85)</f>
        <v>43163</v>
      </c>
      <c r="C86" s="11">
        <f t="shared" si="9"/>
        <v>8120</v>
      </c>
      <c r="D86" s="11">
        <f t="shared" si="9"/>
        <v>2715</v>
      </c>
      <c r="E86" s="11">
        <f t="shared" si="9"/>
        <v>226</v>
      </c>
      <c r="F86" s="11">
        <f t="shared" si="9"/>
        <v>9782</v>
      </c>
      <c r="G86" s="11">
        <f t="shared" si="9"/>
        <v>11245</v>
      </c>
      <c r="H86" s="11">
        <f t="shared" si="9"/>
        <v>55660</v>
      </c>
      <c r="I86" s="11">
        <f t="shared" si="9"/>
        <v>19591</v>
      </c>
    </row>
    <row r="87" spans="1:9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9" ht="36.75" customHeight="1">
      <c r="A88" s="10" t="s">
        <v>59</v>
      </c>
      <c r="B88" s="11"/>
      <c r="C88" s="11"/>
      <c r="D88" s="11"/>
      <c r="E88" s="11"/>
      <c r="F88" s="11"/>
      <c r="G88" s="11"/>
      <c r="H88" s="11"/>
      <c r="I88" s="11"/>
    </row>
    <row r="89" spans="1:9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9" ht="12.75" customHeight="1">
      <c r="A90" s="3" t="s">
        <v>60</v>
      </c>
      <c r="B90" s="11">
        <v>321</v>
      </c>
      <c r="C90" s="11">
        <v>2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321</v>
      </c>
      <c r="I90" s="11">
        <f>SUM(C90,E90,G90)</f>
        <v>2</v>
      </c>
    </row>
    <row r="91" spans="1:9" s="23" customFormat="1" ht="12.75" customHeight="1">
      <c r="A91" s="20" t="s">
        <v>61</v>
      </c>
      <c r="B91" s="21">
        <v>490</v>
      </c>
      <c r="C91" s="21">
        <v>649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490</v>
      </c>
      <c r="I91" s="22">
        <f>SUM(C91,E91,G91)</f>
        <v>649</v>
      </c>
    </row>
    <row r="92" spans="1:9" ht="12.75" customHeight="1">
      <c r="A92" s="3" t="s">
        <v>20</v>
      </c>
      <c r="B92" s="11">
        <f aca="true" t="shared" si="10" ref="B92:G92">SUM(B90:B91)</f>
        <v>811</v>
      </c>
      <c r="C92" s="11">
        <f t="shared" si="10"/>
        <v>651</v>
      </c>
      <c r="D92" s="11">
        <f t="shared" si="10"/>
        <v>0</v>
      </c>
      <c r="E92" s="11">
        <f t="shared" si="10"/>
        <v>0</v>
      </c>
      <c r="F92" s="11">
        <f t="shared" si="10"/>
        <v>0</v>
      </c>
      <c r="G92" s="11">
        <f t="shared" si="10"/>
        <v>0</v>
      </c>
      <c r="H92" s="11">
        <f>SUM(B92+D92+F92)</f>
        <v>811</v>
      </c>
      <c r="I92" s="11">
        <f>SUM(C92+E92+G92)</f>
        <v>651</v>
      </c>
    </row>
    <row r="93" spans="1:9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9" ht="19.5" customHeight="1">
      <c r="A94" s="13" t="s">
        <v>62</v>
      </c>
      <c r="B94" s="11">
        <f aca="true" t="shared" si="11" ref="B94:I94">SUM(B86+B92)</f>
        <v>43974</v>
      </c>
      <c r="C94" s="11">
        <f t="shared" si="11"/>
        <v>8771</v>
      </c>
      <c r="D94" s="11">
        <f t="shared" si="11"/>
        <v>2715</v>
      </c>
      <c r="E94" s="11">
        <f t="shared" si="11"/>
        <v>226</v>
      </c>
      <c r="F94" s="11">
        <f t="shared" si="11"/>
        <v>9782</v>
      </c>
      <c r="G94" s="11">
        <f t="shared" si="11"/>
        <v>11245</v>
      </c>
      <c r="H94" s="11">
        <f t="shared" si="11"/>
        <v>56471</v>
      </c>
      <c r="I94" s="11">
        <f t="shared" si="11"/>
        <v>20242</v>
      </c>
    </row>
    <row r="95" spans="1:9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9" ht="12.75" customHeight="1" thickBot="1">
      <c r="A96" s="3" t="s">
        <v>63</v>
      </c>
      <c r="B96" s="11">
        <f aca="true" t="shared" si="12" ref="B96:G96">SUM(B51+B94)</f>
        <v>166125</v>
      </c>
      <c r="C96" s="11">
        <f t="shared" si="12"/>
        <v>64605</v>
      </c>
      <c r="D96" s="11">
        <f t="shared" si="12"/>
        <v>5470</v>
      </c>
      <c r="E96" s="11">
        <f t="shared" si="12"/>
        <v>274</v>
      </c>
      <c r="F96" s="11">
        <f t="shared" si="12"/>
        <v>17104</v>
      </c>
      <c r="G96" s="11">
        <f t="shared" si="12"/>
        <v>20658</v>
      </c>
      <c r="H96" s="11">
        <f>SUM(B96+D96+F96)</f>
        <v>188699</v>
      </c>
      <c r="I96" s="11">
        <f>SUM(C96+E96+G96)</f>
        <v>85537</v>
      </c>
    </row>
    <row r="97" spans="1:9" ht="12.75" customHeight="1" thickTop="1">
      <c r="A97" s="5" t="s">
        <v>64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65</v>
      </c>
      <c r="B98" s="3"/>
      <c r="C98" s="3"/>
      <c r="D98" s="3"/>
      <c r="E98" s="3"/>
      <c r="F98" s="3"/>
      <c r="G98" s="3"/>
      <c r="H98" s="3"/>
      <c r="I98" s="11"/>
    </row>
  </sheetData>
  <sheetProtection/>
  <mergeCells count="1">
    <mergeCell ref="A55:I55"/>
  </mergeCells>
  <printOptions/>
  <pageMargins left="1.16" right="0.3" top="1" bottom="1" header="0.5" footer="0.5"/>
  <pageSetup horizontalDpi="600" verticalDpi="600" orientation="portrait" scale="89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2008-03-17T20:11:42Z</cp:lastPrinted>
  <dcterms:created xsi:type="dcterms:W3CDTF">2002-09-20T20:30:55Z</dcterms:created>
  <dcterms:modified xsi:type="dcterms:W3CDTF">2008-07-08T15:48:31Z</dcterms:modified>
  <cp:category/>
  <cp:version/>
  <cp:contentType/>
  <cp:contentStatus/>
</cp:coreProperties>
</file>