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00" windowHeight="8535" activeTab="0"/>
  </bookViews>
  <sheets>
    <sheet name="Table 93-Expend 2 yr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<sst xmlns="http://schemas.openxmlformats.org/spreadsheetml/2006/main" count="56" uniqueCount="50">
  <si>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OTHER,</t>
  </si>
  <si>
    <t>OPERATION</t>
  </si>
  <si>
    <t>AUXILIARY</t>
  </si>
  <si>
    <t>TOTAL</t>
  </si>
  <si>
    <t>INSTITU-</t>
  </si>
  <si>
    <t>&amp; MGMT. OF</t>
  </si>
  <si>
    <t>ENTERPRISES,</t>
  </si>
  <si>
    <t xml:space="preserve"> </t>
  </si>
  <si>
    <t>PUBLIC</t>
  </si>
  <si>
    <t>ACADEMIC</t>
  </si>
  <si>
    <t>STUDENT</t>
  </si>
  <si>
    <t>TIONAL</t>
  </si>
  <si>
    <t>PHYSICAL</t>
  </si>
  <si>
    <t>HOSPITALS,</t>
  </si>
  <si>
    <t>INSTRUCTION</t>
  </si>
  <si>
    <t>RESEARCH</t>
  </si>
  <si>
    <t>SERVICE</t>
  </si>
  <si>
    <t>SUPPORT</t>
  </si>
  <si>
    <t>SERVICES</t>
  </si>
  <si>
    <t>PLANT</t>
  </si>
  <si>
    <t>DEPRECIATION</t>
  </si>
  <si>
    <t>INDEP. OPER.</t>
  </si>
  <si>
    <t>CROWDER</t>
  </si>
  <si>
    <t>EAST CENTRAL</t>
  </si>
  <si>
    <t>JEFFERSON</t>
  </si>
  <si>
    <t>MINERAL AREA</t>
  </si>
  <si>
    <t>MOBERLY</t>
  </si>
  <si>
    <t>NORTH CENTRAL</t>
  </si>
  <si>
    <t>OZARKS TECH.</t>
  </si>
  <si>
    <t>STATE FAIR</t>
  </si>
  <si>
    <t>ST. CHARLES</t>
  </si>
  <si>
    <t>THREE RIVERS</t>
  </si>
  <si>
    <t>CURRENT FUNDS</t>
  </si>
  <si>
    <t>EXPENDITURES</t>
  </si>
  <si>
    <t>AND TRANSFERS</t>
  </si>
  <si>
    <t>SCHOLARSHIPS</t>
  </si>
  <si>
    <t>SOURCE:  IPEDS F, Financial Statistics</t>
  </si>
  <si>
    <t>AND</t>
  </si>
  <si>
    <t>FELLOWSHIPS</t>
  </si>
  <si>
    <t xml:space="preserve">  Total</t>
  </si>
  <si>
    <t>TABLE 93</t>
  </si>
  <si>
    <t>OPERATING</t>
  </si>
  <si>
    <t>EXPENSES</t>
  </si>
  <si>
    <t>NONOPERATING</t>
  </si>
  <si>
    <t>LINN STATE</t>
  </si>
  <si>
    <t>METROPOLITAN CC</t>
  </si>
  <si>
    <t>ST. LOUIS CC</t>
  </si>
  <si>
    <t>MSU-WEST PLAINS</t>
  </si>
  <si>
    <t>CURRENT FUND EXPENDITURES AT PUBLIC CERTIFICATE AND ASSOCIATE DEGREE-GRANTING INSTITUTIONS, BY FUNCTION, FY 2006</t>
  </si>
  <si>
    <t>OTHER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</si>
</sst>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7">
    <font>
      <sz val="10"/>
      <name val="Arial"/>
      <family val="0"/>
    </font>
    <font>
      <sz val="8"/>
      <name val="Arial"/>
      <family val="0"/>
    </font>
    <font>
      <sz val="7"/>
      <name val="Times New Roman"/>
      <family val="0"/>
    </font>
    <font>
      <sz val="7"/>
      <name val="Arial"/>
      <family val="0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workbookViewId="0" topLeftCell="A1">
      <selection activeCell="O24" sqref="O24"/>
    </sheetView>
  </sheetViews>
  <sheetFormatPr defaultColWidth="9.140625" defaultRowHeight="12" customHeight="1"/>
  <cols>
    <col min="1" max="1" width="20.7109375" style="2" customWidth="1"/>
    <col min="2" max="2" width="11.7109375" style="2" bestFit="1" customWidth="1"/>
    <col min="3" max="3" width="9.00390625" style="2" bestFit="1" customWidth="1"/>
    <col min="4" max="4" width="8.7109375" style="2" customWidth="1"/>
    <col min="5" max="7" width="9.57421875" style="2" customWidth="1"/>
    <col min="8" max="8" width="10.28125" style="2" customWidth="1"/>
    <col min="9" max="9" width="12.8515625" style="2" customWidth="1"/>
    <col min="10" max="11" width="12.28125" style="2" customWidth="1"/>
    <col min="12" max="12" width="11.28125" style="2" bestFit="1" customWidth="1"/>
    <col min="13" max="13" width="11.28125" style="2" customWidth="1"/>
    <col min="14" max="14" width="12.00390625" style="2" bestFit="1" customWidth="1"/>
    <col min="15" max="15" width="13.140625" style="2" bestFit="1" customWidth="1"/>
    <col min="16" max="16384" width="9.140625" style="2" customWidth="1"/>
  </cols>
  <sheetData>
    <row r="1" spans="1:15" ht="12" customHeight="1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 customHeight="1">
      <c r="A2" s="1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" customHeight="1" thickBo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4"/>
      <c r="M3" s="4"/>
      <c r="N3" s="4"/>
      <c r="O3" s="4"/>
    </row>
    <row r="4" spans="2:15" ht="12" customHeight="1" thickTop="1">
      <c r="B4" s="5"/>
      <c r="C4" s="5"/>
      <c r="D4" s="5"/>
      <c r="E4" s="5"/>
      <c r="F4" s="5"/>
      <c r="G4" s="5"/>
      <c r="H4" s="5"/>
      <c r="I4" s="5"/>
      <c r="J4" s="5"/>
      <c r="K4" s="5"/>
      <c r="L4" s="6" t="s">
        <v>0</v>
      </c>
      <c r="M4" s="7"/>
      <c r="N4" s="8"/>
      <c r="O4" s="1"/>
    </row>
    <row r="5" spans="1:15" ht="12" customHeight="1">
      <c r="A5" s="1"/>
      <c r="B5" s="9"/>
      <c r="C5" s="9"/>
      <c r="D5" s="9"/>
      <c r="E5" s="9"/>
      <c r="F5" s="9"/>
      <c r="G5" s="9"/>
      <c r="H5" s="6" t="s">
        <v>1</v>
      </c>
      <c r="I5" s="6"/>
      <c r="J5" s="6"/>
      <c r="K5" s="6"/>
      <c r="L5" s="6" t="s">
        <v>2</v>
      </c>
      <c r="M5" s="7"/>
      <c r="N5" s="6"/>
      <c r="O5" s="10" t="s">
        <v>3</v>
      </c>
    </row>
    <row r="6" spans="1:15" ht="12" customHeight="1">
      <c r="A6" s="1"/>
      <c r="B6" s="9"/>
      <c r="C6" s="9"/>
      <c r="D6" s="9"/>
      <c r="E6" s="9"/>
      <c r="F6" s="9"/>
      <c r="G6" s="6" t="s">
        <v>4</v>
      </c>
      <c r="H6" s="6" t="s">
        <v>5</v>
      </c>
      <c r="I6" s="6"/>
      <c r="J6" s="6" t="s">
        <v>35</v>
      </c>
      <c r="K6" s="22" t="s">
        <v>49</v>
      </c>
      <c r="L6" s="6" t="s">
        <v>6</v>
      </c>
      <c r="M6" s="7" t="s">
        <v>3</v>
      </c>
      <c r="N6" s="6" t="s">
        <v>3</v>
      </c>
      <c r="O6" s="10" t="s">
        <v>32</v>
      </c>
    </row>
    <row r="7" spans="1:15" ht="12" customHeight="1">
      <c r="A7" s="1"/>
      <c r="B7" s="6" t="s">
        <v>7</v>
      </c>
      <c r="C7" s="9"/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/>
      <c r="J7" s="6" t="s">
        <v>37</v>
      </c>
      <c r="K7" s="22" t="s">
        <v>41</v>
      </c>
      <c r="L7" s="6" t="s">
        <v>13</v>
      </c>
      <c r="M7" s="7" t="s">
        <v>41</v>
      </c>
      <c r="N7" s="6" t="s">
        <v>43</v>
      </c>
      <c r="O7" s="10" t="s">
        <v>33</v>
      </c>
    </row>
    <row r="8" spans="1:15" ht="12" customHeight="1">
      <c r="A8" s="11"/>
      <c r="B8" s="12" t="s">
        <v>14</v>
      </c>
      <c r="C8" s="12" t="s">
        <v>15</v>
      </c>
      <c r="D8" s="12" t="s">
        <v>16</v>
      </c>
      <c r="E8" s="12" t="s">
        <v>17</v>
      </c>
      <c r="F8" s="12" t="s">
        <v>18</v>
      </c>
      <c r="G8" s="12" t="s">
        <v>17</v>
      </c>
      <c r="H8" s="12" t="s">
        <v>19</v>
      </c>
      <c r="I8" s="12" t="s">
        <v>20</v>
      </c>
      <c r="J8" s="12" t="s">
        <v>38</v>
      </c>
      <c r="K8" s="12" t="s">
        <v>42</v>
      </c>
      <c r="L8" s="12" t="s">
        <v>21</v>
      </c>
      <c r="M8" s="13" t="s">
        <v>42</v>
      </c>
      <c r="N8" s="12" t="s">
        <v>42</v>
      </c>
      <c r="O8" s="13" t="s">
        <v>34</v>
      </c>
    </row>
    <row r="9" spans="1:15" ht="12" customHeight="1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5"/>
      <c r="N9" s="9"/>
      <c r="O9" s="1"/>
    </row>
    <row r="10" spans="1:15" ht="12" customHeight="1">
      <c r="A10" s="16" t="s">
        <v>22</v>
      </c>
      <c r="B10" s="14">
        <v>6382751</v>
      </c>
      <c r="C10" s="14">
        <v>0</v>
      </c>
      <c r="D10" s="14">
        <v>73077</v>
      </c>
      <c r="E10" s="14">
        <v>581390</v>
      </c>
      <c r="F10" s="14">
        <v>1982446</v>
      </c>
      <c r="G10" s="14">
        <v>1771098</v>
      </c>
      <c r="H10" s="14">
        <v>1500940</v>
      </c>
      <c r="I10" s="14">
        <v>801104</v>
      </c>
      <c r="J10" s="14">
        <v>120198</v>
      </c>
      <c r="K10" s="14">
        <v>5707066</v>
      </c>
      <c r="L10" s="14">
        <f>1653411</f>
        <v>1653411</v>
      </c>
      <c r="M10" s="15">
        <f>SUM(B10:L10)</f>
        <v>20573481</v>
      </c>
      <c r="N10" s="14">
        <v>0</v>
      </c>
      <c r="O10" s="16">
        <f>+M10+N10</f>
        <v>20573481</v>
      </c>
    </row>
    <row r="11" spans="1:15" ht="12" customHeight="1">
      <c r="A11" s="16" t="s">
        <v>23</v>
      </c>
      <c r="B11" s="14">
        <v>5867194</v>
      </c>
      <c r="C11" s="14">
        <v>0</v>
      </c>
      <c r="D11" s="14">
        <v>24418</v>
      </c>
      <c r="E11" s="14">
        <v>2113616</v>
      </c>
      <c r="F11" s="14">
        <v>996825</v>
      </c>
      <c r="G11" s="14">
        <v>3626142</v>
      </c>
      <c r="H11" s="14">
        <v>1452982</v>
      </c>
      <c r="I11" s="14">
        <v>807412</v>
      </c>
      <c r="J11" s="14">
        <v>967983</v>
      </c>
      <c r="K11" s="14">
        <v>0</v>
      </c>
      <c r="L11" s="14">
        <v>1817148</v>
      </c>
      <c r="M11" s="15">
        <f aca="true" t="shared" si="0" ref="M11:M23">SUM(B11:L11)</f>
        <v>17673720</v>
      </c>
      <c r="N11" s="14">
        <v>595818</v>
      </c>
      <c r="O11" s="16">
        <f aca="true" t="shared" si="1" ref="O11:O24">+M11+N11</f>
        <v>18269538</v>
      </c>
    </row>
    <row r="12" spans="1:15" ht="12" customHeight="1">
      <c r="A12" s="16" t="s">
        <v>24</v>
      </c>
      <c r="B12" s="14">
        <v>11675335</v>
      </c>
      <c r="C12" s="14">
        <v>0</v>
      </c>
      <c r="D12" s="14">
        <v>28801</v>
      </c>
      <c r="E12" s="14">
        <v>1379942</v>
      </c>
      <c r="F12" s="14">
        <v>3301164</v>
      </c>
      <c r="G12" s="14">
        <v>4430163</v>
      </c>
      <c r="H12" s="14">
        <v>2740253</v>
      </c>
      <c r="I12" s="14">
        <v>1264827</v>
      </c>
      <c r="J12" s="14">
        <v>1283807</v>
      </c>
      <c r="K12" s="14">
        <v>0</v>
      </c>
      <c r="L12" s="14">
        <v>1351815</v>
      </c>
      <c r="M12" s="15">
        <f t="shared" si="0"/>
        <v>27456107</v>
      </c>
      <c r="N12" s="14">
        <v>468544</v>
      </c>
      <c r="O12" s="16">
        <f t="shared" si="1"/>
        <v>27924651</v>
      </c>
    </row>
    <row r="13" spans="1:15" ht="12" customHeight="1">
      <c r="A13" s="16" t="s">
        <v>44</v>
      </c>
      <c r="B13" s="14">
        <v>6021277</v>
      </c>
      <c r="C13" s="14">
        <v>0</v>
      </c>
      <c r="D13" s="14">
        <v>134991</v>
      </c>
      <c r="E13" s="14">
        <v>556151</v>
      </c>
      <c r="F13" s="14">
        <v>1024916</v>
      </c>
      <c r="G13" s="14">
        <v>1602795</v>
      </c>
      <c r="H13" s="14">
        <v>703654</v>
      </c>
      <c r="I13" s="14">
        <v>1645736</v>
      </c>
      <c r="J13" s="14">
        <v>2446989</v>
      </c>
      <c r="K13" s="14">
        <v>56058</v>
      </c>
      <c r="L13" s="14">
        <v>1338409</v>
      </c>
      <c r="M13" s="15">
        <f t="shared" si="0"/>
        <v>15530976</v>
      </c>
      <c r="N13" s="14">
        <v>285885</v>
      </c>
      <c r="O13" s="16">
        <f t="shared" si="1"/>
        <v>15816861</v>
      </c>
    </row>
    <row r="14" spans="1:15" ht="12" customHeight="1">
      <c r="A14" s="16" t="s">
        <v>45</v>
      </c>
      <c r="B14" s="14">
        <v>42680974</v>
      </c>
      <c r="C14" s="14">
        <v>0</v>
      </c>
      <c r="D14" s="14">
        <v>1336557</v>
      </c>
      <c r="E14" s="14">
        <v>11693322</v>
      </c>
      <c r="F14" s="14">
        <v>12641885</v>
      </c>
      <c r="G14" s="14">
        <v>17574001</v>
      </c>
      <c r="H14" s="14">
        <v>11950059</v>
      </c>
      <c r="I14" s="14">
        <v>5170853</v>
      </c>
      <c r="J14" s="14">
        <v>4464428</v>
      </c>
      <c r="K14" s="14">
        <v>0</v>
      </c>
      <c r="L14" s="14">
        <v>7347079</v>
      </c>
      <c r="M14" s="15">
        <f t="shared" si="0"/>
        <v>114859158</v>
      </c>
      <c r="N14" s="14">
        <v>2601470</v>
      </c>
      <c r="O14" s="16">
        <f t="shared" si="1"/>
        <v>117460628</v>
      </c>
    </row>
    <row r="15" spans="1:15" ht="12" customHeight="1">
      <c r="A15" s="16" t="s">
        <v>25</v>
      </c>
      <c r="B15" s="14">
        <v>6728154</v>
      </c>
      <c r="C15" s="14">
        <v>0</v>
      </c>
      <c r="D15" s="14">
        <v>0</v>
      </c>
      <c r="E15" s="14">
        <v>1290591</v>
      </c>
      <c r="F15" s="14">
        <v>1995619</v>
      </c>
      <c r="G15" s="14">
        <v>2512893</v>
      </c>
      <c r="H15" s="14">
        <v>1484823</v>
      </c>
      <c r="I15" s="14">
        <v>1531502</v>
      </c>
      <c r="J15" s="14">
        <v>4720715</v>
      </c>
      <c r="K15" s="14">
        <v>0</v>
      </c>
      <c r="L15" s="14">
        <v>1613731</v>
      </c>
      <c r="M15" s="15">
        <f t="shared" si="0"/>
        <v>21878028</v>
      </c>
      <c r="N15" s="14">
        <v>939355</v>
      </c>
      <c r="O15" s="16">
        <f t="shared" si="1"/>
        <v>22817383</v>
      </c>
    </row>
    <row r="16" spans="1:15" ht="12" customHeight="1">
      <c r="A16" s="16" t="s">
        <v>26</v>
      </c>
      <c r="B16" s="14">
        <v>6049450</v>
      </c>
      <c r="C16" s="14">
        <v>0</v>
      </c>
      <c r="D16" s="14">
        <v>0</v>
      </c>
      <c r="E16" s="14">
        <v>1649210</v>
      </c>
      <c r="F16" s="14">
        <v>1471863</v>
      </c>
      <c r="G16" s="14">
        <v>1901459</v>
      </c>
      <c r="H16" s="14">
        <v>1681005</v>
      </c>
      <c r="I16" s="14">
        <v>623921</v>
      </c>
      <c r="J16" s="14">
        <v>1428529</v>
      </c>
      <c r="K16" s="14">
        <v>0</v>
      </c>
      <c r="L16" s="14">
        <v>1466603</v>
      </c>
      <c r="M16" s="15">
        <f t="shared" si="0"/>
        <v>16272040</v>
      </c>
      <c r="N16" s="14">
        <v>208403</v>
      </c>
      <c r="O16" s="16">
        <f t="shared" si="1"/>
        <v>16480443</v>
      </c>
    </row>
    <row r="17" spans="1:15" ht="12" customHeight="1">
      <c r="A17" s="16" t="s">
        <v>27</v>
      </c>
      <c r="B17" s="14">
        <v>6875780</v>
      </c>
      <c r="C17" s="14">
        <v>0</v>
      </c>
      <c r="D17" s="14">
        <v>0</v>
      </c>
      <c r="E17" s="14">
        <v>1444594</v>
      </c>
      <c r="F17" s="14">
        <v>758892</v>
      </c>
      <c r="G17" s="14">
        <v>2370623</v>
      </c>
      <c r="H17" s="14">
        <v>530328</v>
      </c>
      <c r="I17" s="14">
        <v>518312</v>
      </c>
      <c r="J17" s="14">
        <v>2471929</v>
      </c>
      <c r="K17" s="14">
        <v>0</v>
      </c>
      <c r="L17" s="14">
        <v>1309356</v>
      </c>
      <c r="M17" s="15">
        <f t="shared" si="0"/>
        <v>16279814</v>
      </c>
      <c r="N17" s="14">
        <v>149220</v>
      </c>
      <c r="O17" s="16">
        <f t="shared" si="1"/>
        <v>16429034</v>
      </c>
    </row>
    <row r="18" spans="1:15" ht="12" customHeight="1">
      <c r="A18" s="16" t="s">
        <v>28</v>
      </c>
      <c r="B18" s="14">
        <v>20404879</v>
      </c>
      <c r="C18" s="14">
        <v>0</v>
      </c>
      <c r="D18" s="14">
        <v>0</v>
      </c>
      <c r="E18" s="14">
        <v>4747304</v>
      </c>
      <c r="F18" s="14">
        <v>2095519</v>
      </c>
      <c r="G18" s="14">
        <v>3426397</v>
      </c>
      <c r="H18" s="14">
        <v>6882473</v>
      </c>
      <c r="I18" s="14">
        <v>771077</v>
      </c>
      <c r="J18" s="14">
        <v>2446239</v>
      </c>
      <c r="K18" s="14">
        <v>0</v>
      </c>
      <c r="L18" s="14">
        <v>2258637</v>
      </c>
      <c r="M18" s="15">
        <f t="shared" si="0"/>
        <v>43032525</v>
      </c>
      <c r="N18" s="14">
        <v>4538873</v>
      </c>
      <c r="O18" s="16">
        <f t="shared" si="1"/>
        <v>47571398</v>
      </c>
    </row>
    <row r="19" spans="1:15" ht="12" customHeight="1">
      <c r="A19" s="16" t="s">
        <v>29</v>
      </c>
      <c r="B19" s="14">
        <v>7765816</v>
      </c>
      <c r="C19" s="14">
        <v>0</v>
      </c>
      <c r="D19" s="14">
        <v>331565</v>
      </c>
      <c r="E19" s="14">
        <v>2151596</v>
      </c>
      <c r="F19" s="14">
        <v>1348371</v>
      </c>
      <c r="G19" s="14">
        <v>4470487</v>
      </c>
      <c r="H19" s="14">
        <v>1260722</v>
      </c>
      <c r="I19" s="14">
        <v>1257523</v>
      </c>
      <c r="J19" s="14">
        <v>1697201</v>
      </c>
      <c r="K19" s="14">
        <v>575339</v>
      </c>
      <c r="L19" s="14">
        <v>2013385</v>
      </c>
      <c r="M19" s="15">
        <f t="shared" si="0"/>
        <v>22872005</v>
      </c>
      <c r="N19" s="14">
        <v>94047</v>
      </c>
      <c r="O19" s="16">
        <f t="shared" si="1"/>
        <v>22966052</v>
      </c>
    </row>
    <row r="20" spans="1:15" ht="12" customHeight="1">
      <c r="A20" s="16" t="s">
        <v>30</v>
      </c>
      <c r="B20" s="14">
        <v>17820518</v>
      </c>
      <c r="C20" s="14">
        <v>0</v>
      </c>
      <c r="D20" s="14">
        <v>0</v>
      </c>
      <c r="E20" s="14">
        <v>1491590</v>
      </c>
      <c r="F20" s="14">
        <v>2449886</v>
      </c>
      <c r="G20" s="14">
        <v>4186816</v>
      </c>
      <c r="H20" s="14">
        <v>3994014</v>
      </c>
      <c r="I20" s="14">
        <v>1681533</v>
      </c>
      <c r="J20" s="14">
        <v>194984</v>
      </c>
      <c r="K20" s="14">
        <v>0</v>
      </c>
      <c r="L20" s="14">
        <v>1999795</v>
      </c>
      <c r="M20" s="15">
        <f t="shared" si="0"/>
        <v>33819136</v>
      </c>
      <c r="N20" s="14">
        <v>0</v>
      </c>
      <c r="O20" s="16">
        <f t="shared" si="1"/>
        <v>33819136</v>
      </c>
    </row>
    <row r="21" spans="1:15" ht="12" customHeight="1">
      <c r="A21" s="16" t="s">
        <v>46</v>
      </c>
      <c r="B21" s="14">
        <v>76394062</v>
      </c>
      <c r="C21" s="14">
        <v>0</v>
      </c>
      <c r="D21" s="14">
        <v>0</v>
      </c>
      <c r="E21" s="14">
        <v>16917759</v>
      </c>
      <c r="F21" s="14">
        <v>27101649</v>
      </c>
      <c r="G21" s="14">
        <v>27934879</v>
      </c>
      <c r="H21" s="14">
        <v>15822228</v>
      </c>
      <c r="I21" s="14">
        <v>5977030</v>
      </c>
      <c r="J21" s="14">
        <v>0</v>
      </c>
      <c r="K21" s="14">
        <v>0</v>
      </c>
      <c r="L21" s="14">
        <v>12867610</v>
      </c>
      <c r="M21" s="15">
        <f t="shared" si="0"/>
        <v>183015217</v>
      </c>
      <c r="N21" s="14">
        <v>1246879</v>
      </c>
      <c r="O21" s="16">
        <f t="shared" si="1"/>
        <v>184262096</v>
      </c>
    </row>
    <row r="22" spans="1:15" ht="12" customHeight="1">
      <c r="A22" s="16" t="s">
        <v>47</v>
      </c>
      <c r="B22" s="14">
        <v>2845414</v>
      </c>
      <c r="C22" s="14">
        <v>0</v>
      </c>
      <c r="D22" s="14">
        <v>369897</v>
      </c>
      <c r="E22" s="14">
        <v>960488</v>
      </c>
      <c r="F22" s="14">
        <v>1271294</v>
      </c>
      <c r="G22" s="14">
        <v>1739101</v>
      </c>
      <c r="H22" s="14">
        <v>891896</v>
      </c>
      <c r="I22" s="14">
        <v>404568</v>
      </c>
      <c r="J22" s="14">
        <v>639902</v>
      </c>
      <c r="K22" s="14">
        <v>0</v>
      </c>
      <c r="L22" s="14">
        <v>395102</v>
      </c>
      <c r="M22" s="15">
        <f t="shared" si="0"/>
        <v>9517662</v>
      </c>
      <c r="N22" s="14">
        <v>0</v>
      </c>
      <c r="O22" s="16">
        <f t="shared" si="1"/>
        <v>9517662</v>
      </c>
    </row>
    <row r="23" spans="1:15" ht="12" customHeight="1">
      <c r="A23" s="16" t="s">
        <v>31</v>
      </c>
      <c r="B23" s="14">
        <v>5148994</v>
      </c>
      <c r="C23" s="14">
        <v>0</v>
      </c>
      <c r="D23" s="14">
        <v>524204</v>
      </c>
      <c r="E23" s="14">
        <v>199274</v>
      </c>
      <c r="F23" s="14">
        <v>1814145</v>
      </c>
      <c r="G23" s="14">
        <v>2656535</v>
      </c>
      <c r="H23" s="14">
        <v>1316091</v>
      </c>
      <c r="I23" s="14">
        <v>1302863</v>
      </c>
      <c r="J23" s="14">
        <v>767213</v>
      </c>
      <c r="K23" s="14">
        <v>0</v>
      </c>
      <c r="L23" s="14">
        <v>2076107</v>
      </c>
      <c r="M23" s="15">
        <f t="shared" si="0"/>
        <v>15805426</v>
      </c>
      <c r="N23" s="14">
        <v>368967</v>
      </c>
      <c r="O23" s="16">
        <f t="shared" si="1"/>
        <v>16174393</v>
      </c>
    </row>
    <row r="24" spans="1:15" ht="12" customHeight="1" thickBot="1">
      <c r="A24" s="19" t="s">
        <v>39</v>
      </c>
      <c r="B24" s="17">
        <f aca="true" t="shared" si="2" ref="B24:K24">SUM(B10:B23)</f>
        <v>222660598</v>
      </c>
      <c r="C24" s="17">
        <f t="shared" si="2"/>
        <v>0</v>
      </c>
      <c r="D24" s="17">
        <f t="shared" si="2"/>
        <v>2823510</v>
      </c>
      <c r="E24" s="17">
        <f t="shared" si="2"/>
        <v>47176827</v>
      </c>
      <c r="F24" s="17">
        <f t="shared" si="2"/>
        <v>60254474</v>
      </c>
      <c r="G24" s="17">
        <f t="shared" si="2"/>
        <v>80203389</v>
      </c>
      <c r="H24" s="17">
        <f t="shared" si="2"/>
        <v>52211468</v>
      </c>
      <c r="I24" s="17">
        <f t="shared" si="2"/>
        <v>23758261</v>
      </c>
      <c r="J24" s="17">
        <f t="shared" si="2"/>
        <v>23650117</v>
      </c>
      <c r="K24" s="17">
        <f t="shared" si="2"/>
        <v>6338463</v>
      </c>
      <c r="L24" s="17">
        <f>SUM(L10:L23)</f>
        <v>39508188</v>
      </c>
      <c r="M24" s="18">
        <f>SUM(B24:L24)</f>
        <v>558585295</v>
      </c>
      <c r="N24" s="17">
        <f>SUM(N10:N23)</f>
        <v>11497461</v>
      </c>
      <c r="O24" s="19">
        <f t="shared" si="1"/>
        <v>570082756</v>
      </c>
    </row>
    <row r="25" ht="12" customHeight="1" thickTop="1">
      <c r="A25" s="1" t="s">
        <v>36</v>
      </c>
    </row>
    <row r="27" ht="12" customHeight="1">
      <c r="M27" s="20"/>
    </row>
    <row r="29" ht="12" customHeight="1">
      <c r="M29" s="20"/>
    </row>
    <row r="30" ht="12" customHeight="1">
      <c r="M30" s="20"/>
    </row>
    <row r="31" ht="12" customHeight="1">
      <c r="M31" s="20"/>
    </row>
    <row r="32" ht="12" customHeight="1">
      <c r="M32" s="20"/>
    </row>
    <row r="33" ht="12" customHeight="1">
      <c r="M33" s="20"/>
    </row>
    <row r="34" ht="12" customHeight="1">
      <c r="M34" s="20"/>
    </row>
    <row r="35" ht="12" customHeight="1">
      <c r="M35" s="21"/>
    </row>
    <row r="37" ht="12" customHeight="1">
      <c r="M37" s="20"/>
    </row>
    <row r="39" ht="12" customHeight="1">
      <c r="M39" s="20"/>
    </row>
  </sheetData>
  <printOptions/>
  <pageMargins left="0.75" right="0.75" top="0.83" bottom="1" header="0.5" footer="0.5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Teala Sipes</dc:creator>
  <cp:keywords/>
  <dc:description/>
  <cp:lastModifiedBy>Connie Lockwood</cp:lastModifiedBy>
  <cp:lastPrinted>2007-10-15T19:30:03Z</cp:lastPrinted>
  <dcterms:created xsi:type="dcterms:W3CDTF">2003-06-09T15:44:53Z</dcterms:created>
  <dcterms:modified xsi:type="dcterms:W3CDTF">2007-10-26T14:35:08Z</dcterms:modified>
  <cp:category/>
  <cp:version/>
  <cp:contentType/>
  <cp:contentStatus/>
</cp:coreProperties>
</file>