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-90" windowWidth="12120" windowHeight="9090"/>
  </bookViews>
  <sheets>
    <sheet name="Table 55 - HCT by Gender and Et" sheetId="1" r:id="rId1"/>
  </sheets>
  <definedNames>
    <definedName name="JETSET">'Table 55 - HCT by Gender and Et'!$A$2:$P$102</definedName>
    <definedName name="_xlnm.Print_Area" localSheetId="0">'Table 55 - HCT by Gender and Et'!$A$1:$Q$101</definedName>
  </definedNames>
  <calcPr calcId="125725" calcMode="autoNoTable" iterate="1" iterateCount="1" iterateDelta="0"/>
</workbook>
</file>

<file path=xl/calcChain.xml><?xml version="1.0" encoding="utf-8"?>
<calcChain xmlns="http://schemas.openxmlformats.org/spreadsheetml/2006/main">
  <c r="P24" i="1"/>
  <c r="Q24"/>
  <c r="Q11"/>
  <c r="Q77" l="1"/>
  <c r="Q76"/>
  <c r="Q84"/>
  <c r="Q22"/>
  <c r="Q21"/>
  <c r="Q47"/>
  <c r="I50"/>
  <c r="B24"/>
  <c r="C24"/>
  <c r="D24"/>
  <c r="E24"/>
  <c r="F24"/>
  <c r="G24"/>
  <c r="H24"/>
  <c r="Q67"/>
  <c r="Q20"/>
  <c r="Q78"/>
  <c r="K95"/>
  <c r="L95"/>
  <c r="M95"/>
  <c r="N95"/>
  <c r="Q93"/>
  <c r="Q94"/>
  <c r="Q95" s="1"/>
  <c r="P95"/>
  <c r="J95"/>
  <c r="K89"/>
  <c r="L89"/>
  <c r="M89"/>
  <c r="N89"/>
  <c r="Q65"/>
  <c r="Q66"/>
  <c r="Q68"/>
  <c r="Q69"/>
  <c r="Q70"/>
  <c r="Q71"/>
  <c r="Q72"/>
  <c r="Q73"/>
  <c r="Q74"/>
  <c r="Q75"/>
  <c r="Q79"/>
  <c r="Q80"/>
  <c r="Q81"/>
  <c r="Q82"/>
  <c r="Q83"/>
  <c r="Q85"/>
  <c r="Q86"/>
  <c r="Q87"/>
  <c r="Q88"/>
  <c r="P89"/>
  <c r="J89"/>
  <c r="J97" s="1"/>
  <c r="K50"/>
  <c r="L50"/>
  <c r="M50"/>
  <c r="N50"/>
  <c r="Q29"/>
  <c r="Q30"/>
  <c r="Q31"/>
  <c r="Q32"/>
  <c r="Q34"/>
  <c r="Q33"/>
  <c r="Q35"/>
  <c r="Q36"/>
  <c r="Q37"/>
  <c r="Q38"/>
  <c r="Q39"/>
  <c r="Q41"/>
  <c r="Q42"/>
  <c r="Q48"/>
  <c r="Q43"/>
  <c r="Q44"/>
  <c r="Q45"/>
  <c r="Q46"/>
  <c r="Q40"/>
  <c r="Q49"/>
  <c r="Q50"/>
  <c r="P50"/>
  <c r="J50"/>
  <c r="K24"/>
  <c r="L24"/>
  <c r="M24"/>
  <c r="N24"/>
  <c r="Q12"/>
  <c r="Q13"/>
  <c r="Q16"/>
  <c r="Q17"/>
  <c r="Q18"/>
  <c r="Q14"/>
  <c r="Q19"/>
  <c r="Q15"/>
  <c r="Q23"/>
  <c r="J24"/>
  <c r="J52" s="1"/>
  <c r="O24"/>
  <c r="B50"/>
  <c r="C50"/>
  <c r="D50"/>
  <c r="E50"/>
  <c r="F50"/>
  <c r="G50"/>
  <c r="H50"/>
  <c r="H52" s="1"/>
  <c r="O50"/>
  <c r="B52"/>
  <c r="C52"/>
  <c r="D52"/>
  <c r="E52"/>
  <c r="F52"/>
  <c r="K52"/>
  <c r="L52"/>
  <c r="M52"/>
  <c r="N52"/>
  <c r="O52"/>
  <c r="P52"/>
  <c r="B89"/>
  <c r="C89"/>
  <c r="D89"/>
  <c r="E89"/>
  <c r="F89"/>
  <c r="G89"/>
  <c r="H89"/>
  <c r="I89"/>
  <c r="O89"/>
  <c r="B95"/>
  <c r="C95"/>
  <c r="C97" s="1"/>
  <c r="C99" s="1"/>
  <c r="D95"/>
  <c r="E95"/>
  <c r="E97" s="1"/>
  <c r="E99" s="1"/>
  <c r="F95"/>
  <c r="G95"/>
  <c r="G97" s="1"/>
  <c r="H95"/>
  <c r="O95"/>
  <c r="O97" s="1"/>
  <c r="D97"/>
  <c r="H97"/>
  <c r="K97"/>
  <c r="L97"/>
  <c r="L99" s="1"/>
  <c r="M97"/>
  <c r="N97"/>
  <c r="N99" s="1"/>
  <c r="P97"/>
  <c r="P99" s="1"/>
  <c r="F97" l="1"/>
  <c r="F99" s="1"/>
  <c r="B97"/>
  <c r="B99" s="1"/>
  <c r="Q89"/>
  <c r="Q97" s="1"/>
  <c r="I95"/>
  <c r="I97" s="1"/>
  <c r="I99" s="1"/>
  <c r="I24"/>
  <c r="I52" s="1"/>
  <c r="D99"/>
  <c r="H99"/>
  <c r="J99"/>
  <c r="O99"/>
  <c r="M99"/>
  <c r="K99"/>
  <c r="G52"/>
  <c r="G99" s="1"/>
  <c r="Q52"/>
  <c r="Q99" s="1"/>
</calcChain>
</file>

<file path=xl/sharedStrings.xml><?xml version="1.0" encoding="utf-8"?>
<sst xmlns="http://schemas.openxmlformats.org/spreadsheetml/2006/main" count="130" uniqueCount="86">
  <si>
    <t>WOMEN</t>
  </si>
  <si>
    <t>TOTAL</t>
  </si>
  <si>
    <t>Non-</t>
  </si>
  <si>
    <t>resident</t>
  </si>
  <si>
    <t>African</t>
  </si>
  <si>
    <t>American</t>
  </si>
  <si>
    <t>Alien</t>
  </si>
  <si>
    <t>Indian</t>
  </si>
  <si>
    <t>Asian</t>
  </si>
  <si>
    <t>Hispanic</t>
  </si>
  <si>
    <t>White</t>
  </si>
  <si>
    <t>Unknown</t>
  </si>
  <si>
    <t>PUBLIC BACCALAURATE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</si>
  <si>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</si>
  <si>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</si>
  <si>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</si>
  <si>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</si>
  <si>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</si>
  <si>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</si>
  <si>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</si>
  <si>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</si>
  <si>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</si>
  <si>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</si>
  <si>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</si>
  <si>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</si>
  <si>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</si>
  <si>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</si>
  <si>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</si>
  <si>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</si>
  <si>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</si>
  <si>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</si>
  <si>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</si>
  <si>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</si>
  <si>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</si>
  <si>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</si>
  <si>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</si>
  <si>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</si>
  <si>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</si>
  <si>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</si>
  <si>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</si>
  <si>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SOURCE:  IPEDS EF, Fall Enrollment</t>
  </si>
  <si>
    <t>PRIVATE NOT-FOR-PROFIT (INDEPENDENT) BACCALAUREATE AND HIGHER DEGREE-GRANTING INSTITUTIONS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</si>
  <si>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</si>
  <si>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</si>
  <si>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</si>
  <si>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</si>
  <si>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</si>
  <si>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</si>
  <si>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</si>
  <si>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</si>
  <si>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</si>
  <si>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</si>
  <si>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</si>
  <si>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</si>
  <si>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</si>
  <si>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</si>
  <si>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</si>
  <si>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</si>
  <si>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</si>
  <si>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</si>
  <si>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</si>
  <si>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</si>
  <si>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</si>
  <si>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</si>
  <si>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</si>
  <si>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</si>
  <si>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</si>
  <si>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</si>
  <si>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>STATE TOTAL</t>
  </si>
  <si>
    <t xml:space="preserve">NOTE:  Total enrollment counts may differ from those on other tables due to the fact that a different cohort of students was counted.  </t>
  </si>
  <si>
    <t>TABLE 55</t>
  </si>
  <si>
    <t>TABLE 56</t>
  </si>
  <si>
    <t>MISSOURI STATE</t>
  </si>
  <si>
    <t>MSU - WEST PLAINS</t>
  </si>
  <si>
    <t>UCM</t>
  </si>
  <si>
    <t>CENTRAL METHODIST - CLAS</t>
  </si>
  <si>
    <t>CENTRAL METHODIST - GR/EXT</t>
  </si>
  <si>
    <t>MCC - BLUE RIVER</t>
  </si>
  <si>
    <t>MCC - BUSINESS AND TECHNOLOGY</t>
  </si>
  <si>
    <t>MCC - LONGVIEW</t>
  </si>
  <si>
    <t>MCC - MAPLE WOODS</t>
  </si>
  <si>
    <t>MCC - PENN VALLEY</t>
  </si>
  <si>
    <t>ST. LOUIS CC - WILDWOOD</t>
  </si>
  <si>
    <t>MISSOURI UNIV. OF SCI. &amp; TECH.</t>
  </si>
  <si>
    <t>TOTAL HEADCOUNT ENROLLMENT AT PUBLIC INSTITUTIONS, BY GENDER AND ETHNICITY, FALL 2008</t>
  </si>
  <si>
    <t>TOTAL HEADCOUNT ENROLLMENT AT PRIVATE NOT-FOR-PROFIT (INDEPENDENT) INSTITUTIONS, BY GENDER AND ETHNICITY, FALL 2008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</si>
</sst>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">
    <font>
      <sz val="7"/>
      <name val="Times New Roman"/>
    </font>
    <font>
      <sz val="8"/>
      <name val="Times New Roman"/>
      <family val="1"/>
    </font>
    <font>
      <i/>
      <sz val="8"/>
      <name val="Times New Roman"/>
      <family val="1"/>
    </font>
    <font>
      <u/>
      <sz val="8"/>
      <name val="Times New Roman"/>
      <family val="1"/>
    </font>
    <font>
      <sz val="10"/>
      <name val="Arial"/>
      <family val="2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2" fontId="0" fillId="0" borderId="0"/>
    <xf numFmtId="43" fontId="4" fillId="0" borderId="0" applyFont="0" applyFill="0" applyBorder="0" applyAlignment="0" applyProtection="0"/>
  </cellStyleXfs>
  <cellXfs count="50">
    <xf numFmtId="2" fontId="0" fillId="0" borderId="0" xfId="0" applyNumberFormat="1" applyFont="1" applyAlignment="1" applyProtection="1">
      <protection locked="0"/>
    </xf>
    <xf numFmtId="2" fontId="1" fillId="0" borderId="0" xfId="0" applyFont="1" applyFill="1" applyAlignment="1"/>
    <xf numFmtId="3" fontId="1" fillId="0" borderId="0" xfId="1" applyNumberFormat="1" applyFont="1" applyFill="1" applyBorder="1"/>
    <xf numFmtId="3" fontId="5" fillId="0" borderId="0" xfId="0" applyNumberFormat="1" applyFont="1" applyFill="1" applyBorder="1"/>
    <xf numFmtId="3" fontId="1" fillId="0" borderId="1" xfId="0" applyNumberFormat="1" applyFont="1" applyFill="1" applyBorder="1" applyAlignment="1"/>
    <xf numFmtId="3" fontId="1" fillId="0" borderId="0" xfId="0" applyNumberFormat="1" applyFont="1" applyFill="1" applyAlignment="1"/>
    <xf numFmtId="2" fontId="1" fillId="0" borderId="0" xfId="0" applyNumberFormat="1" applyFont="1" applyFill="1" applyAlignment="1"/>
    <xf numFmtId="2" fontId="1" fillId="0" borderId="0" xfId="0" applyNumberFormat="1" applyFont="1" applyFill="1" applyAlignment="1" applyProtection="1">
      <protection locked="0"/>
    </xf>
    <xf numFmtId="2" fontId="2" fillId="0" borderId="0" xfId="0" applyFont="1" applyFill="1" applyAlignment="1"/>
    <xf numFmtId="2" fontId="1" fillId="0" borderId="2" xfId="0" applyFont="1" applyFill="1" applyBorder="1" applyAlignment="1"/>
    <xf numFmtId="2" fontId="1" fillId="0" borderId="2" xfId="0" applyNumberFormat="1" applyFont="1" applyFill="1" applyBorder="1" applyAlignment="1">
      <alignment horizontal="centerContinuous"/>
    </xf>
    <xf numFmtId="2" fontId="1" fillId="0" borderId="3" xfId="0" applyNumberFormat="1" applyFont="1" applyFill="1" applyBorder="1" applyAlignment="1">
      <alignment horizontal="centerContinuous"/>
    </xf>
    <xf numFmtId="2" fontId="2" fillId="0" borderId="2" xfId="0" applyNumberFormat="1" applyFont="1" applyFill="1" applyBorder="1" applyAlignment="1">
      <alignment horizontal="centerContinuous"/>
    </xf>
    <xf numFmtId="2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Continuous"/>
    </xf>
    <xf numFmtId="2" fontId="1" fillId="0" borderId="1" xfId="0" applyNumberFormat="1" applyFont="1" applyFill="1" applyBorder="1" applyAlignment="1">
      <alignment horizontal="centerContinuous"/>
    </xf>
    <xf numFmtId="2" fontId="1" fillId="0" borderId="0" xfId="0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Continuous"/>
    </xf>
    <xf numFmtId="2" fontId="1" fillId="0" borderId="1" xfId="0" applyFont="1" applyFill="1" applyBorder="1" applyAlignment="1"/>
    <xf numFmtId="1" fontId="1" fillId="0" borderId="0" xfId="0" applyNumberFormat="1" applyFont="1" applyFill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" fontId="1" fillId="0" borderId="4" xfId="0" applyFont="1" applyFill="1" applyBorder="1" applyAlignment="1"/>
    <xf numFmtId="2" fontId="1" fillId="0" borderId="5" xfId="0" applyFont="1" applyFill="1" applyBorder="1" applyAlignment="1"/>
    <xf numFmtId="2" fontId="2" fillId="0" borderId="4" xfId="0" applyFont="1" applyFill="1" applyBorder="1" applyAlignment="1"/>
    <xf numFmtId="2" fontId="3" fillId="0" borderId="0" xfId="0" applyFont="1" applyFill="1" applyAlignment="1">
      <alignment horizontal="left" wrapText="1"/>
    </xf>
    <xf numFmtId="2" fontId="1" fillId="0" borderId="0" xfId="0" applyFont="1" applyFill="1" applyBorder="1" applyAlignment="1"/>
    <xf numFmtId="3" fontId="2" fillId="0" borderId="0" xfId="0" applyNumberFormat="1" applyFont="1" applyFill="1" applyAlignment="1"/>
    <xf numFmtId="2" fontId="1" fillId="0" borderId="0" xfId="0" applyFont="1" applyFill="1" applyAlignment="1">
      <alignment horizontal="left" wrapText="1"/>
    </xf>
    <xf numFmtId="3" fontId="1" fillId="0" borderId="0" xfId="0" applyNumberFormat="1" applyFont="1" applyFill="1" applyBorder="1" applyAlignment="1"/>
    <xf numFmtId="3" fontId="1" fillId="0" borderId="6" xfId="0" applyNumberFormat="1" applyFont="1" applyFill="1" applyBorder="1" applyAlignment="1"/>
    <xf numFmtId="3" fontId="1" fillId="0" borderId="7" xfId="0" applyNumberFormat="1" applyFont="1" applyFill="1" applyBorder="1" applyAlignment="1"/>
    <xf numFmtId="3" fontId="3" fillId="0" borderId="0" xfId="0" applyNumberFormat="1" applyFont="1" applyFill="1" applyAlignment="1">
      <alignment horizontal="left" wrapText="1"/>
    </xf>
    <xf numFmtId="3" fontId="1" fillId="0" borderId="0" xfId="0" applyNumberFormat="1" applyFont="1" applyFill="1" applyBorder="1"/>
    <xf numFmtId="3" fontId="1" fillId="0" borderId="0" xfId="0" applyNumberFormat="1" applyFont="1" applyFill="1" applyAlignment="1">
      <alignment horizontal="left" wrapText="1"/>
    </xf>
    <xf numFmtId="3" fontId="1" fillId="0" borderId="2" xfId="0" applyNumberFormat="1" applyFont="1" applyFill="1" applyBorder="1" applyAlignment="1"/>
    <xf numFmtId="3" fontId="1" fillId="0" borderId="2" xfId="0" applyNumberFormat="1" applyFont="1" applyFill="1" applyBorder="1" applyAlignment="1">
      <alignment horizontal="centerContinuous"/>
    </xf>
    <xf numFmtId="3" fontId="1" fillId="0" borderId="3" xfId="0" applyNumberFormat="1" applyFont="1" applyFill="1" applyBorder="1" applyAlignment="1">
      <alignment horizontal="centerContinuous"/>
    </xf>
    <xf numFmtId="3" fontId="2" fillId="0" borderId="2" xfId="0" applyNumberFormat="1" applyFont="1" applyFill="1" applyBorder="1" applyAlignment="1">
      <alignment horizontal="centerContinuous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Continuous"/>
    </xf>
    <xf numFmtId="3" fontId="1" fillId="0" borderId="1" xfId="0" applyNumberFormat="1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Continuous"/>
    </xf>
    <xf numFmtId="3" fontId="1" fillId="0" borderId="1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/>
    <xf numFmtId="3" fontId="1" fillId="0" borderId="5" xfId="0" applyNumberFormat="1" applyFont="1" applyFill="1" applyBorder="1" applyAlignment="1"/>
    <xf numFmtId="3" fontId="0" fillId="0" borderId="0" xfId="1" applyNumberFormat="1" applyFont="1" applyFill="1" applyBorder="1"/>
    <xf numFmtId="3" fontId="0" fillId="0" borderId="0" xfId="0" applyNumberFormat="1" applyFont="1" applyFill="1" applyAlignment="1" applyProtection="1">
      <alignment horizontal="left" wrapText="1"/>
      <protection locked="0"/>
    </xf>
    <xf numFmtId="3" fontId="1" fillId="0" borderId="0" xfId="0" applyNumberFormat="1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T123"/>
  <sheetViews>
    <sheetView tabSelected="1" showOutlineSymbols="0" zoomScaleNormal="100" workbookViewId="0"/>
  </sheetViews>
  <sheetFormatPr defaultColWidth="15.796875" defaultRowHeight="11.25"/>
  <cols>
    <col min="1" max="1" width="47.796875" style="6" customWidth="1"/>
    <col min="2" max="2" width="8.796875" style="6" customWidth="1"/>
    <col min="3" max="3" width="11" style="6" customWidth="1"/>
    <col min="4" max="7" width="8.796875" style="6" customWidth="1"/>
    <col min="8" max="8" width="11" style="6" customWidth="1"/>
    <col min="9" max="10" width="8.796875" style="6" customWidth="1"/>
    <col min="11" max="11" width="11" style="6" customWidth="1"/>
    <col min="12" max="15" width="8.796875" style="6" customWidth="1"/>
    <col min="16" max="16" width="11" style="6" customWidth="1"/>
    <col min="17" max="17" width="8.796875" style="6" customWidth="1"/>
    <col min="18" max="228" width="15.796875" style="6" customWidth="1"/>
    <col min="229" max="16384" width="15.796875" style="7"/>
  </cols>
  <sheetData>
    <row r="1" spans="1:17" ht="12.75" customHeight="1">
      <c r="A1" s="1" t="s">
        <v>70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 customHeight="1">
      <c r="A2" s="1" t="s">
        <v>84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8"/>
    </row>
    <row r="3" spans="1:17" ht="12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8"/>
    </row>
    <row r="4" spans="1:17" ht="12.75" customHeight="1" thickTop="1">
      <c r="A4" s="9"/>
      <c r="B4" s="10" t="s">
        <v>0</v>
      </c>
      <c r="C4" s="10"/>
      <c r="D4" s="10"/>
      <c r="E4" s="10"/>
      <c r="F4" s="10"/>
      <c r="G4" s="10"/>
      <c r="H4" s="10"/>
      <c r="I4" s="11"/>
      <c r="J4" s="10" t="s">
        <v>1</v>
      </c>
      <c r="K4" s="10"/>
      <c r="L4" s="10"/>
      <c r="M4" s="10"/>
      <c r="N4" s="10"/>
      <c r="O4" s="10"/>
      <c r="P4" s="10"/>
      <c r="Q4" s="12"/>
    </row>
    <row r="5" spans="1:17" ht="12.75" customHeight="1">
      <c r="A5" s="1"/>
      <c r="B5" s="13" t="s">
        <v>2</v>
      </c>
      <c r="C5" s="14"/>
      <c r="D5" s="14"/>
      <c r="E5" s="14"/>
      <c r="F5" s="14"/>
      <c r="G5" s="14"/>
      <c r="H5" s="14"/>
      <c r="I5" s="15"/>
      <c r="J5" s="16" t="s">
        <v>2</v>
      </c>
      <c r="K5" s="14"/>
      <c r="L5" s="14"/>
      <c r="M5" s="14"/>
      <c r="N5" s="14"/>
      <c r="O5" s="14"/>
      <c r="P5" s="14"/>
      <c r="Q5" s="17"/>
    </row>
    <row r="6" spans="1:17" ht="12.75" customHeight="1">
      <c r="A6" s="1"/>
      <c r="B6" s="13" t="s">
        <v>3</v>
      </c>
      <c r="C6" s="13" t="s">
        <v>4</v>
      </c>
      <c r="D6" s="13" t="s">
        <v>5</v>
      </c>
      <c r="E6" s="1"/>
      <c r="F6" s="1"/>
      <c r="G6" s="1"/>
      <c r="H6" s="1"/>
      <c r="I6" s="18"/>
      <c r="J6" s="16" t="s">
        <v>3</v>
      </c>
      <c r="K6" s="13" t="s">
        <v>4</v>
      </c>
      <c r="L6" s="13" t="s">
        <v>5</v>
      </c>
      <c r="M6" s="1"/>
      <c r="N6" s="1"/>
      <c r="O6" s="1"/>
      <c r="P6" s="1"/>
      <c r="Q6" s="1"/>
    </row>
    <row r="7" spans="1:17" ht="12.75" customHeight="1">
      <c r="A7" s="1"/>
      <c r="B7" s="19" t="s">
        <v>6</v>
      </c>
      <c r="C7" s="19" t="s">
        <v>5</v>
      </c>
      <c r="D7" s="19" t="s">
        <v>7</v>
      </c>
      <c r="E7" s="19" t="s">
        <v>8</v>
      </c>
      <c r="F7" s="19" t="s">
        <v>9</v>
      </c>
      <c r="G7" s="19" t="s">
        <v>10</v>
      </c>
      <c r="H7" s="19" t="s">
        <v>11</v>
      </c>
      <c r="I7" s="20" t="s">
        <v>1</v>
      </c>
      <c r="J7" s="21" t="s">
        <v>6</v>
      </c>
      <c r="K7" s="19" t="s">
        <v>5</v>
      </c>
      <c r="L7" s="19" t="s">
        <v>7</v>
      </c>
      <c r="M7" s="19" t="s">
        <v>8</v>
      </c>
      <c r="N7" s="19" t="s">
        <v>9</v>
      </c>
      <c r="O7" s="19" t="s">
        <v>10</v>
      </c>
      <c r="P7" s="19" t="s">
        <v>11</v>
      </c>
      <c r="Q7" s="19" t="s">
        <v>1</v>
      </c>
    </row>
    <row r="8" spans="1:17" ht="12.75" customHeight="1">
      <c r="A8" s="22"/>
      <c r="B8" s="22"/>
      <c r="C8" s="22"/>
      <c r="D8" s="22"/>
      <c r="E8" s="22"/>
      <c r="F8" s="22"/>
      <c r="G8" s="22"/>
      <c r="H8" s="22"/>
      <c r="I8" s="23"/>
      <c r="J8" s="22"/>
      <c r="K8" s="22"/>
      <c r="L8" s="22"/>
      <c r="M8" s="22"/>
      <c r="N8" s="22"/>
      <c r="O8" s="22"/>
      <c r="P8" s="22"/>
      <c r="Q8" s="24"/>
    </row>
    <row r="9" spans="1:17" ht="37.5" customHeight="1">
      <c r="A9" s="25" t="s">
        <v>12</v>
      </c>
      <c r="B9" s="1"/>
      <c r="C9" s="1"/>
      <c r="D9" s="1"/>
      <c r="E9" s="1"/>
      <c r="F9" s="1"/>
      <c r="G9" s="1"/>
      <c r="H9" s="1"/>
      <c r="I9" s="18"/>
      <c r="J9" s="26"/>
      <c r="K9" s="1"/>
      <c r="L9" s="1"/>
      <c r="M9" s="1"/>
      <c r="N9" s="1"/>
      <c r="O9" s="1"/>
      <c r="P9" s="5"/>
      <c r="Q9" s="27"/>
    </row>
    <row r="10" spans="1:17" ht="12.75" customHeight="1">
      <c r="A10" s="28"/>
      <c r="B10" s="1"/>
      <c r="C10" s="1"/>
      <c r="D10" s="1"/>
      <c r="E10" s="1"/>
      <c r="F10" s="1"/>
      <c r="G10" s="1"/>
      <c r="H10" s="1"/>
      <c r="I10" s="18"/>
      <c r="J10" s="26"/>
      <c r="K10" s="1"/>
      <c r="L10" s="1"/>
      <c r="M10" s="1"/>
      <c r="N10" s="1"/>
      <c r="O10" s="1"/>
      <c r="P10" s="5"/>
      <c r="Q10" s="27"/>
    </row>
    <row r="11" spans="1:17" ht="12.75" customHeight="1">
      <c r="A11" s="5" t="s">
        <v>13</v>
      </c>
      <c r="B11" s="2">
        <v>3</v>
      </c>
      <c r="C11" s="2">
        <v>1147</v>
      </c>
      <c r="D11" s="2">
        <v>1</v>
      </c>
      <c r="E11" s="2">
        <v>3</v>
      </c>
      <c r="F11" s="2">
        <v>8</v>
      </c>
      <c r="G11" s="3">
        <v>77</v>
      </c>
      <c r="H11" s="3">
        <v>1</v>
      </c>
      <c r="I11" s="4">
        <v>1240</v>
      </c>
      <c r="J11" s="3">
        <v>12</v>
      </c>
      <c r="K11" s="3">
        <v>1677</v>
      </c>
      <c r="L11" s="3">
        <v>3</v>
      </c>
      <c r="M11" s="3">
        <v>5</v>
      </c>
      <c r="N11" s="3">
        <v>14</v>
      </c>
      <c r="O11" s="3">
        <v>140</v>
      </c>
      <c r="P11" s="3">
        <v>3</v>
      </c>
      <c r="Q11" s="5">
        <f>SUM(J11:P11)</f>
        <v>1854</v>
      </c>
    </row>
    <row r="12" spans="1:17" ht="12.75" customHeight="1">
      <c r="A12" s="5" t="s">
        <v>14</v>
      </c>
      <c r="B12" s="2">
        <v>64</v>
      </c>
      <c r="C12" s="2">
        <v>620</v>
      </c>
      <c r="D12" s="2">
        <v>7</v>
      </c>
      <c r="E12" s="2">
        <v>17</v>
      </c>
      <c r="F12" s="2">
        <v>28</v>
      </c>
      <c r="G12" s="3">
        <v>1117</v>
      </c>
      <c r="H12" s="3">
        <v>31</v>
      </c>
      <c r="I12" s="4">
        <v>1884</v>
      </c>
      <c r="J12" s="3">
        <v>116</v>
      </c>
      <c r="K12" s="3">
        <v>1154</v>
      </c>
      <c r="L12" s="3">
        <v>12</v>
      </c>
      <c r="M12" s="3">
        <v>26</v>
      </c>
      <c r="N12" s="3">
        <v>38</v>
      </c>
      <c r="O12" s="3">
        <v>1712</v>
      </c>
      <c r="P12" s="3">
        <v>51</v>
      </c>
      <c r="Q12" s="5">
        <f t="shared" ref="Q11:Q23" si="0">SUM(J12:P12)</f>
        <v>3109</v>
      </c>
    </row>
    <row r="13" spans="1:17" ht="12.75" customHeight="1">
      <c r="A13" s="5" t="s">
        <v>15</v>
      </c>
      <c r="B13" s="2">
        <v>37</v>
      </c>
      <c r="C13" s="2">
        <v>71</v>
      </c>
      <c r="D13" s="2">
        <v>83</v>
      </c>
      <c r="E13" s="2">
        <v>49</v>
      </c>
      <c r="F13" s="2">
        <v>78</v>
      </c>
      <c r="G13" s="3">
        <v>2564</v>
      </c>
      <c r="H13" s="3">
        <v>283</v>
      </c>
      <c r="I13" s="4">
        <v>3165</v>
      </c>
      <c r="J13" s="3">
        <v>85</v>
      </c>
      <c r="K13" s="3">
        <v>189</v>
      </c>
      <c r="L13" s="3">
        <v>125</v>
      </c>
      <c r="M13" s="3">
        <v>71</v>
      </c>
      <c r="N13" s="3">
        <v>123</v>
      </c>
      <c r="O13" s="3">
        <v>4241</v>
      </c>
      <c r="P13" s="3">
        <v>430</v>
      </c>
      <c r="Q13" s="5">
        <f t="shared" si="0"/>
        <v>5264</v>
      </c>
    </row>
    <row r="14" spans="1:17" ht="12.75" customHeight="1">
      <c r="A14" s="5" t="s">
        <v>72</v>
      </c>
      <c r="B14" s="2">
        <v>371</v>
      </c>
      <c r="C14" s="2">
        <v>288</v>
      </c>
      <c r="D14" s="2">
        <v>89</v>
      </c>
      <c r="E14" s="2">
        <v>163</v>
      </c>
      <c r="F14" s="2">
        <v>190</v>
      </c>
      <c r="G14" s="3">
        <v>9340</v>
      </c>
      <c r="H14" s="3">
        <v>465</v>
      </c>
      <c r="I14" s="4">
        <v>10906</v>
      </c>
      <c r="J14" s="3">
        <v>734</v>
      </c>
      <c r="K14" s="3">
        <v>540</v>
      </c>
      <c r="L14" s="3">
        <v>158</v>
      </c>
      <c r="M14" s="3">
        <v>309</v>
      </c>
      <c r="N14" s="3">
        <v>360</v>
      </c>
      <c r="O14" s="3">
        <v>16534</v>
      </c>
      <c r="P14" s="3">
        <v>854</v>
      </c>
      <c r="Q14" s="5">
        <f t="shared" si="0"/>
        <v>19489</v>
      </c>
    </row>
    <row r="15" spans="1:17" ht="12.75" customHeight="1">
      <c r="A15" s="5" t="s">
        <v>83</v>
      </c>
      <c r="B15" s="2">
        <v>149</v>
      </c>
      <c r="C15" s="2">
        <v>93</v>
      </c>
      <c r="D15" s="2">
        <v>8</v>
      </c>
      <c r="E15" s="2">
        <v>46</v>
      </c>
      <c r="F15" s="2">
        <v>33</v>
      </c>
      <c r="G15" s="3">
        <v>1039</v>
      </c>
      <c r="H15" s="3">
        <v>50</v>
      </c>
      <c r="I15" s="4">
        <v>1418</v>
      </c>
      <c r="J15" s="3">
        <v>674</v>
      </c>
      <c r="K15" s="3">
        <v>299</v>
      </c>
      <c r="L15" s="3">
        <v>33</v>
      </c>
      <c r="M15" s="3">
        <v>191</v>
      </c>
      <c r="N15" s="3">
        <v>132</v>
      </c>
      <c r="O15" s="3">
        <v>4790</v>
      </c>
      <c r="P15" s="3">
        <v>248</v>
      </c>
      <c r="Q15" s="5">
        <f t="shared" si="0"/>
        <v>6367</v>
      </c>
    </row>
    <row r="16" spans="1:17" ht="12.75" customHeight="1">
      <c r="A16" s="5" t="s">
        <v>16</v>
      </c>
      <c r="B16" s="2">
        <v>15</v>
      </c>
      <c r="C16" s="2">
        <v>271</v>
      </c>
      <c r="D16" s="2">
        <v>29</v>
      </c>
      <c r="E16" s="2">
        <v>26</v>
      </c>
      <c r="F16" s="2">
        <v>70</v>
      </c>
      <c r="G16" s="3">
        <v>2724</v>
      </c>
      <c r="H16" s="3">
        <v>92</v>
      </c>
      <c r="I16" s="4">
        <v>3227</v>
      </c>
      <c r="J16" s="3">
        <v>21</v>
      </c>
      <c r="K16" s="3">
        <v>546</v>
      </c>
      <c r="L16" s="3">
        <v>48</v>
      </c>
      <c r="M16" s="3">
        <v>49</v>
      </c>
      <c r="N16" s="3">
        <v>127</v>
      </c>
      <c r="O16" s="3">
        <v>4564</v>
      </c>
      <c r="P16" s="3">
        <v>153</v>
      </c>
      <c r="Q16" s="5">
        <f t="shared" si="0"/>
        <v>5508</v>
      </c>
    </row>
    <row r="17" spans="1:17" ht="12.75" customHeight="1">
      <c r="A17" s="5" t="s">
        <v>17</v>
      </c>
      <c r="B17" s="2">
        <v>85</v>
      </c>
      <c r="C17" s="2">
        <v>150</v>
      </c>
      <c r="D17" s="2">
        <v>20</v>
      </c>
      <c r="E17" s="2">
        <v>44</v>
      </c>
      <c r="F17" s="2">
        <v>67</v>
      </c>
      <c r="G17" s="3">
        <v>3154</v>
      </c>
      <c r="H17" s="3">
        <v>227</v>
      </c>
      <c r="I17" s="4">
        <v>3747</v>
      </c>
      <c r="J17" s="3">
        <v>250</v>
      </c>
      <c r="K17" s="3">
        <v>296</v>
      </c>
      <c r="L17" s="3">
        <v>37</v>
      </c>
      <c r="M17" s="3">
        <v>73</v>
      </c>
      <c r="N17" s="3">
        <v>114</v>
      </c>
      <c r="O17" s="3">
        <v>5507</v>
      </c>
      <c r="P17" s="3">
        <v>410</v>
      </c>
      <c r="Q17" s="5">
        <f t="shared" si="0"/>
        <v>6687</v>
      </c>
    </row>
    <row r="18" spans="1:17" ht="12.75" customHeight="1">
      <c r="A18" s="5" t="s">
        <v>18</v>
      </c>
      <c r="B18" s="2">
        <v>124</v>
      </c>
      <c r="C18" s="2">
        <v>481</v>
      </c>
      <c r="D18" s="2">
        <v>36</v>
      </c>
      <c r="E18" s="2">
        <v>32</v>
      </c>
      <c r="F18" s="2">
        <v>74</v>
      </c>
      <c r="G18" s="3">
        <v>5400</v>
      </c>
      <c r="H18" s="3">
        <v>517</v>
      </c>
      <c r="I18" s="4">
        <v>6664</v>
      </c>
      <c r="J18" s="3">
        <v>260</v>
      </c>
      <c r="K18" s="3">
        <v>776</v>
      </c>
      <c r="L18" s="3">
        <v>57</v>
      </c>
      <c r="M18" s="3">
        <v>57</v>
      </c>
      <c r="N18" s="3">
        <v>127</v>
      </c>
      <c r="O18" s="3">
        <v>8614</v>
      </c>
      <c r="P18" s="3">
        <v>845</v>
      </c>
      <c r="Q18" s="5">
        <f t="shared" si="0"/>
        <v>10736</v>
      </c>
    </row>
    <row r="19" spans="1:17" ht="12.75" customHeight="1">
      <c r="A19" s="5" t="s">
        <v>19</v>
      </c>
      <c r="B19" s="2">
        <v>134</v>
      </c>
      <c r="C19" s="2">
        <v>148</v>
      </c>
      <c r="D19" s="2">
        <v>23</v>
      </c>
      <c r="E19" s="2">
        <v>77</v>
      </c>
      <c r="F19" s="2">
        <v>88</v>
      </c>
      <c r="G19" s="3">
        <v>2863</v>
      </c>
      <c r="H19" s="3">
        <v>119</v>
      </c>
      <c r="I19" s="4">
        <v>3452</v>
      </c>
      <c r="J19" s="3">
        <v>296</v>
      </c>
      <c r="K19" s="3">
        <v>262</v>
      </c>
      <c r="L19" s="3">
        <v>44</v>
      </c>
      <c r="M19" s="3">
        <v>128</v>
      </c>
      <c r="N19" s="3">
        <v>140</v>
      </c>
      <c r="O19" s="3">
        <v>4787</v>
      </c>
      <c r="P19" s="3">
        <v>223</v>
      </c>
      <c r="Q19" s="5">
        <f t="shared" si="0"/>
        <v>5880</v>
      </c>
    </row>
    <row r="20" spans="1:17" ht="12.75" customHeight="1">
      <c r="A20" s="5" t="s">
        <v>74</v>
      </c>
      <c r="B20" s="2">
        <v>182</v>
      </c>
      <c r="C20" s="2">
        <v>347</v>
      </c>
      <c r="D20" s="2">
        <v>46</v>
      </c>
      <c r="E20" s="2">
        <v>53</v>
      </c>
      <c r="F20" s="2">
        <v>87</v>
      </c>
      <c r="G20" s="3">
        <v>4658</v>
      </c>
      <c r="H20" s="3">
        <v>801</v>
      </c>
      <c r="I20" s="4">
        <v>6174</v>
      </c>
      <c r="J20" s="3">
        <v>417</v>
      </c>
      <c r="K20" s="3">
        <v>650</v>
      </c>
      <c r="L20" s="3">
        <v>68</v>
      </c>
      <c r="M20" s="3">
        <v>109</v>
      </c>
      <c r="N20" s="3">
        <v>172</v>
      </c>
      <c r="O20" s="3">
        <v>8298</v>
      </c>
      <c r="P20" s="3">
        <v>1349</v>
      </c>
      <c r="Q20" s="5">
        <f t="shared" si="0"/>
        <v>11063</v>
      </c>
    </row>
    <row r="21" spans="1:17" ht="12.75" customHeight="1">
      <c r="A21" s="5" t="s">
        <v>20</v>
      </c>
      <c r="B21" s="2">
        <v>727</v>
      </c>
      <c r="C21" s="2">
        <v>1038</v>
      </c>
      <c r="D21" s="2">
        <v>99</v>
      </c>
      <c r="E21" s="2">
        <v>389</v>
      </c>
      <c r="F21" s="2">
        <v>319</v>
      </c>
      <c r="G21" s="3">
        <v>12989</v>
      </c>
      <c r="H21" s="3">
        <v>580</v>
      </c>
      <c r="I21" s="4">
        <v>16141</v>
      </c>
      <c r="J21" s="3">
        <v>1561</v>
      </c>
      <c r="K21" s="3">
        <v>1701</v>
      </c>
      <c r="L21" s="3">
        <v>185</v>
      </c>
      <c r="M21" s="3">
        <v>729</v>
      </c>
      <c r="N21" s="3">
        <v>581</v>
      </c>
      <c r="O21" s="3">
        <v>24271</v>
      </c>
      <c r="P21" s="3">
        <v>1102</v>
      </c>
      <c r="Q21" s="5">
        <f t="shared" si="0"/>
        <v>30130</v>
      </c>
    </row>
    <row r="22" spans="1:17" ht="12.75" customHeight="1">
      <c r="A22" s="5" t="s">
        <v>21</v>
      </c>
      <c r="B22" s="2">
        <v>366</v>
      </c>
      <c r="C22" s="2">
        <v>1077</v>
      </c>
      <c r="D22" s="2">
        <v>59</v>
      </c>
      <c r="E22" s="2">
        <v>446</v>
      </c>
      <c r="F22" s="2">
        <v>325</v>
      </c>
      <c r="G22" s="3">
        <v>5044</v>
      </c>
      <c r="H22" s="3">
        <v>951</v>
      </c>
      <c r="I22" s="4">
        <v>8268</v>
      </c>
      <c r="J22" s="3">
        <v>930</v>
      </c>
      <c r="K22" s="3">
        <v>1584</v>
      </c>
      <c r="L22" s="3">
        <v>93</v>
      </c>
      <c r="M22" s="3">
        <v>790</v>
      </c>
      <c r="N22" s="3">
        <v>560</v>
      </c>
      <c r="O22" s="3">
        <v>8760</v>
      </c>
      <c r="P22" s="3">
        <v>1764</v>
      </c>
      <c r="Q22" s="5">
        <f t="shared" si="0"/>
        <v>14481</v>
      </c>
    </row>
    <row r="23" spans="1:17" ht="12.75" customHeight="1">
      <c r="A23" s="5" t="s">
        <v>22</v>
      </c>
      <c r="B23" s="2">
        <v>276</v>
      </c>
      <c r="C23" s="2">
        <v>1635</v>
      </c>
      <c r="D23" s="2">
        <v>34</v>
      </c>
      <c r="E23" s="2">
        <v>238</v>
      </c>
      <c r="F23" s="2">
        <v>167</v>
      </c>
      <c r="G23" s="3">
        <v>6973</v>
      </c>
      <c r="H23" s="3">
        <v>967</v>
      </c>
      <c r="I23" s="4">
        <v>10290</v>
      </c>
      <c r="J23" s="3">
        <v>550</v>
      </c>
      <c r="K23" s="3">
        <v>2200</v>
      </c>
      <c r="L23" s="3">
        <v>52</v>
      </c>
      <c r="M23" s="3">
        <v>423</v>
      </c>
      <c r="N23" s="3">
        <v>247</v>
      </c>
      <c r="O23" s="3">
        <v>10659</v>
      </c>
      <c r="P23" s="3">
        <v>1610</v>
      </c>
      <c r="Q23" s="5">
        <f t="shared" si="0"/>
        <v>15741</v>
      </c>
    </row>
    <row r="24" spans="1:17" ht="12.75" customHeight="1">
      <c r="A24" s="5" t="s">
        <v>23</v>
      </c>
      <c r="B24" s="5">
        <f t="shared" ref="B24:Q24" si="1">SUM(B11:B23)</f>
        <v>2533</v>
      </c>
      <c r="C24" s="5">
        <f t="shared" si="1"/>
        <v>7366</v>
      </c>
      <c r="D24" s="5">
        <f t="shared" si="1"/>
        <v>534</v>
      </c>
      <c r="E24" s="5">
        <f t="shared" si="1"/>
        <v>1583</v>
      </c>
      <c r="F24" s="5">
        <f t="shared" si="1"/>
        <v>1534</v>
      </c>
      <c r="G24" s="5">
        <f t="shared" si="1"/>
        <v>57942</v>
      </c>
      <c r="H24" s="5">
        <f t="shared" si="1"/>
        <v>5084</v>
      </c>
      <c r="I24" s="4">
        <f>SUM(B24:H24)</f>
        <v>76576</v>
      </c>
      <c r="J24" s="29">
        <f t="shared" si="1"/>
        <v>5906</v>
      </c>
      <c r="K24" s="5">
        <f t="shared" si="1"/>
        <v>11874</v>
      </c>
      <c r="L24" s="5">
        <f t="shared" si="1"/>
        <v>915</v>
      </c>
      <c r="M24" s="5">
        <f t="shared" si="1"/>
        <v>2960</v>
      </c>
      <c r="N24" s="5">
        <f t="shared" si="1"/>
        <v>2735</v>
      </c>
      <c r="O24" s="5">
        <f t="shared" si="1"/>
        <v>102877</v>
      </c>
      <c r="P24" s="5">
        <f>SUM(P11:P23)</f>
        <v>9042</v>
      </c>
      <c r="Q24" s="5">
        <f>SUM(Q11:Q23)</f>
        <v>136309</v>
      </c>
    </row>
    <row r="25" spans="1:17" ht="12.75" customHeight="1">
      <c r="A25" s="5"/>
      <c r="B25" s="5"/>
      <c r="C25" s="5"/>
      <c r="D25" s="5"/>
      <c r="E25" s="5"/>
      <c r="F25" s="5"/>
      <c r="G25" s="5"/>
      <c r="H25" s="5"/>
      <c r="I25" s="4"/>
      <c r="J25" s="29"/>
      <c r="K25" s="5"/>
      <c r="L25" s="5"/>
      <c r="M25" s="5"/>
      <c r="N25" s="5"/>
      <c r="O25" s="5"/>
      <c r="P25" s="5"/>
      <c r="Q25" s="5"/>
    </row>
    <row r="26" spans="1:17" ht="12.75" customHeight="1">
      <c r="A26" s="5"/>
      <c r="B26" s="5"/>
      <c r="C26" s="5"/>
      <c r="D26" s="5"/>
      <c r="E26" s="5"/>
      <c r="F26" s="5"/>
      <c r="G26" s="5"/>
      <c r="H26" s="5"/>
      <c r="I26" s="4"/>
      <c r="J26" s="29"/>
      <c r="K26" s="5"/>
      <c r="L26" s="5"/>
      <c r="M26" s="5"/>
      <c r="N26" s="5"/>
      <c r="O26" s="5"/>
      <c r="P26" s="5"/>
      <c r="Q26" s="5"/>
    </row>
    <row r="27" spans="1:17" ht="29.1" customHeight="1">
      <c r="A27" s="32" t="s">
        <v>24</v>
      </c>
      <c r="B27" s="5"/>
      <c r="C27" s="5"/>
      <c r="D27" s="5"/>
      <c r="E27" s="5"/>
      <c r="F27" s="5"/>
      <c r="G27" s="5"/>
      <c r="H27" s="5"/>
      <c r="I27" s="4"/>
      <c r="J27" s="29"/>
      <c r="K27" s="5"/>
      <c r="L27" s="5"/>
      <c r="M27" s="5"/>
      <c r="N27" s="5"/>
      <c r="O27" s="5"/>
      <c r="P27" s="5"/>
      <c r="Q27" s="5"/>
    </row>
    <row r="28" spans="1:17" ht="12.75" customHeight="1">
      <c r="A28" s="5"/>
      <c r="B28" s="5"/>
      <c r="C28" s="5"/>
      <c r="D28" s="5"/>
      <c r="E28" s="5"/>
      <c r="F28" s="5"/>
      <c r="G28" s="5"/>
      <c r="H28" s="5"/>
      <c r="I28" s="4"/>
      <c r="J28" s="29"/>
      <c r="K28" s="5"/>
      <c r="L28" s="5"/>
      <c r="M28" s="5"/>
      <c r="N28" s="5"/>
      <c r="O28" s="5"/>
      <c r="P28" s="5"/>
      <c r="Q28" s="5"/>
    </row>
    <row r="29" spans="1:17" ht="12.75" customHeight="1">
      <c r="A29" s="5" t="s">
        <v>25</v>
      </c>
      <c r="B29" s="2">
        <v>10</v>
      </c>
      <c r="C29" s="2">
        <v>24</v>
      </c>
      <c r="D29" s="2">
        <v>43</v>
      </c>
      <c r="E29" s="2">
        <v>34</v>
      </c>
      <c r="F29" s="2">
        <v>90</v>
      </c>
      <c r="G29" s="33">
        <v>2067</v>
      </c>
      <c r="H29" s="3">
        <v>35</v>
      </c>
      <c r="I29" s="4">
        <v>2303</v>
      </c>
      <c r="J29" s="3">
        <v>29</v>
      </c>
      <c r="K29" s="3">
        <v>48</v>
      </c>
      <c r="L29" s="3">
        <v>60</v>
      </c>
      <c r="M29" s="3">
        <v>60</v>
      </c>
      <c r="N29" s="3">
        <v>162</v>
      </c>
      <c r="O29" s="3">
        <v>3119</v>
      </c>
      <c r="P29" s="3">
        <v>53</v>
      </c>
      <c r="Q29" s="5">
        <f t="shared" ref="Q29:Q49" si="2">SUM(J29:P29)</f>
        <v>3531</v>
      </c>
    </row>
    <row r="30" spans="1:17" ht="12.75" customHeight="1">
      <c r="A30" s="5" t="s">
        <v>26</v>
      </c>
      <c r="B30" s="2">
        <v>2</v>
      </c>
      <c r="C30" s="2">
        <v>26</v>
      </c>
      <c r="D30" s="2">
        <v>8</v>
      </c>
      <c r="E30" s="2">
        <v>10</v>
      </c>
      <c r="F30" s="2">
        <v>25</v>
      </c>
      <c r="G30" s="33">
        <v>2024</v>
      </c>
      <c r="H30" s="3">
        <v>79</v>
      </c>
      <c r="I30" s="4">
        <v>2174</v>
      </c>
      <c r="J30" s="3">
        <v>3</v>
      </c>
      <c r="K30" s="3">
        <v>46</v>
      </c>
      <c r="L30" s="3">
        <v>11</v>
      </c>
      <c r="M30" s="3">
        <v>20</v>
      </c>
      <c r="N30" s="3">
        <v>43</v>
      </c>
      <c r="O30" s="3">
        <v>3308</v>
      </c>
      <c r="P30" s="3">
        <v>160</v>
      </c>
      <c r="Q30" s="5">
        <f t="shared" si="2"/>
        <v>3591</v>
      </c>
    </row>
    <row r="31" spans="1:17" ht="12.75" customHeight="1">
      <c r="A31" s="5" t="s">
        <v>27</v>
      </c>
      <c r="B31" s="2">
        <v>10</v>
      </c>
      <c r="C31" s="2">
        <v>44</v>
      </c>
      <c r="D31" s="2">
        <v>17</v>
      </c>
      <c r="E31" s="2">
        <v>11</v>
      </c>
      <c r="F31" s="2">
        <v>15</v>
      </c>
      <c r="G31" s="33">
        <v>2967</v>
      </c>
      <c r="H31" s="3">
        <v>75</v>
      </c>
      <c r="I31" s="4">
        <v>3139</v>
      </c>
      <c r="J31" s="3">
        <v>31</v>
      </c>
      <c r="K31" s="3">
        <v>78</v>
      </c>
      <c r="L31" s="3">
        <v>26</v>
      </c>
      <c r="M31" s="3">
        <v>25</v>
      </c>
      <c r="N31" s="3">
        <v>29</v>
      </c>
      <c r="O31" s="3">
        <v>4823</v>
      </c>
      <c r="P31" s="3">
        <v>133</v>
      </c>
      <c r="Q31" s="5">
        <f t="shared" si="2"/>
        <v>5145</v>
      </c>
    </row>
    <row r="32" spans="1:17" ht="12.75" customHeight="1">
      <c r="A32" s="5" t="s">
        <v>28</v>
      </c>
      <c r="B32" s="2">
        <v>0</v>
      </c>
      <c r="C32" s="2">
        <v>3</v>
      </c>
      <c r="D32" s="2">
        <v>0</v>
      </c>
      <c r="E32" s="2">
        <v>0</v>
      </c>
      <c r="F32" s="2">
        <v>3</v>
      </c>
      <c r="G32" s="33">
        <v>90</v>
      </c>
      <c r="H32" s="3">
        <v>2</v>
      </c>
      <c r="I32" s="4">
        <v>98</v>
      </c>
      <c r="J32" s="3">
        <v>0</v>
      </c>
      <c r="K32" s="3">
        <v>21</v>
      </c>
      <c r="L32" s="3">
        <v>3</v>
      </c>
      <c r="M32" s="3">
        <v>2</v>
      </c>
      <c r="N32" s="3">
        <v>10</v>
      </c>
      <c r="O32" s="3">
        <v>931</v>
      </c>
      <c r="P32" s="3">
        <v>16</v>
      </c>
      <c r="Q32" s="5">
        <f t="shared" si="2"/>
        <v>983</v>
      </c>
    </row>
    <row r="33" spans="1:17" ht="12.75" customHeight="1">
      <c r="A33" s="5" t="s">
        <v>77</v>
      </c>
      <c r="B33" s="2">
        <v>2</v>
      </c>
      <c r="C33" s="2">
        <v>52</v>
      </c>
      <c r="D33" s="2">
        <v>7</v>
      </c>
      <c r="E33" s="2">
        <v>15</v>
      </c>
      <c r="F33" s="2">
        <v>71</v>
      </c>
      <c r="G33" s="33">
        <v>1320</v>
      </c>
      <c r="H33" s="3">
        <v>316</v>
      </c>
      <c r="I33" s="4">
        <v>1817</v>
      </c>
      <c r="J33" s="3">
        <v>2</v>
      </c>
      <c r="K33" s="3">
        <v>88</v>
      </c>
      <c r="L33" s="3">
        <v>14</v>
      </c>
      <c r="M33" s="3">
        <v>26</v>
      </c>
      <c r="N33" s="3">
        <v>125</v>
      </c>
      <c r="O33" s="3">
        <v>2186</v>
      </c>
      <c r="P33" s="3">
        <v>551</v>
      </c>
      <c r="Q33" s="5">
        <f t="shared" si="2"/>
        <v>2992</v>
      </c>
    </row>
    <row r="34" spans="1:17" ht="12.75" customHeight="1">
      <c r="A34" s="5" t="s">
        <v>78</v>
      </c>
      <c r="B34" s="2">
        <v>0</v>
      </c>
      <c r="C34" s="2">
        <v>16</v>
      </c>
      <c r="D34" s="2">
        <v>0</v>
      </c>
      <c r="E34" s="2">
        <v>1</v>
      </c>
      <c r="F34" s="2">
        <v>7</v>
      </c>
      <c r="G34" s="33">
        <v>52</v>
      </c>
      <c r="H34" s="3">
        <v>12</v>
      </c>
      <c r="I34" s="4">
        <v>90</v>
      </c>
      <c r="J34" s="3">
        <v>0</v>
      </c>
      <c r="K34" s="3">
        <v>80</v>
      </c>
      <c r="L34" s="3">
        <v>5</v>
      </c>
      <c r="M34" s="3">
        <v>10</v>
      </c>
      <c r="N34" s="3">
        <v>23</v>
      </c>
      <c r="O34" s="3">
        <v>429</v>
      </c>
      <c r="P34" s="3">
        <v>86</v>
      </c>
      <c r="Q34" s="5">
        <f t="shared" si="2"/>
        <v>633</v>
      </c>
    </row>
    <row r="35" spans="1:17" ht="12.75" customHeight="1">
      <c r="A35" s="5" t="s">
        <v>79</v>
      </c>
      <c r="B35" s="2">
        <v>4</v>
      </c>
      <c r="C35" s="2">
        <v>514</v>
      </c>
      <c r="D35" s="2">
        <v>15</v>
      </c>
      <c r="E35" s="2">
        <v>45</v>
      </c>
      <c r="F35" s="2">
        <v>123</v>
      </c>
      <c r="G35" s="33">
        <v>2107</v>
      </c>
      <c r="H35" s="3">
        <v>458</v>
      </c>
      <c r="I35" s="4">
        <v>3356</v>
      </c>
      <c r="J35" s="3">
        <v>9</v>
      </c>
      <c r="K35" s="3">
        <v>773</v>
      </c>
      <c r="L35" s="3">
        <v>28</v>
      </c>
      <c r="M35" s="3">
        <v>80</v>
      </c>
      <c r="N35" s="3">
        <v>194</v>
      </c>
      <c r="O35" s="3">
        <v>3743</v>
      </c>
      <c r="P35" s="3">
        <v>852</v>
      </c>
      <c r="Q35" s="5">
        <f t="shared" si="2"/>
        <v>5679</v>
      </c>
    </row>
    <row r="36" spans="1:17" ht="12.75" customHeight="1">
      <c r="A36" s="5" t="s">
        <v>80</v>
      </c>
      <c r="B36" s="2">
        <v>5</v>
      </c>
      <c r="C36" s="2">
        <v>106</v>
      </c>
      <c r="D36" s="2">
        <v>13</v>
      </c>
      <c r="E36" s="2">
        <v>53</v>
      </c>
      <c r="F36" s="2">
        <v>119</v>
      </c>
      <c r="G36" s="33">
        <v>1999</v>
      </c>
      <c r="H36" s="3">
        <v>295</v>
      </c>
      <c r="I36" s="4">
        <v>2658</v>
      </c>
      <c r="J36" s="3">
        <v>10</v>
      </c>
      <c r="K36" s="3">
        <v>183</v>
      </c>
      <c r="L36" s="3">
        <v>23</v>
      </c>
      <c r="M36" s="3">
        <v>108</v>
      </c>
      <c r="N36" s="3">
        <v>212</v>
      </c>
      <c r="O36" s="3">
        <v>3356</v>
      </c>
      <c r="P36" s="3">
        <v>534</v>
      </c>
      <c r="Q36" s="5">
        <f t="shared" si="2"/>
        <v>4426</v>
      </c>
    </row>
    <row r="37" spans="1:17" ht="12.75" customHeight="1">
      <c r="A37" s="5" t="s">
        <v>81</v>
      </c>
      <c r="B37" s="2">
        <v>5</v>
      </c>
      <c r="C37" s="2">
        <v>988</v>
      </c>
      <c r="D37" s="2">
        <v>7</v>
      </c>
      <c r="E37" s="2">
        <v>120</v>
      </c>
      <c r="F37" s="2">
        <v>203</v>
      </c>
      <c r="G37" s="33">
        <v>1286</v>
      </c>
      <c r="H37" s="3">
        <v>387</v>
      </c>
      <c r="I37" s="4">
        <v>3097</v>
      </c>
      <c r="J37" s="3">
        <v>6</v>
      </c>
      <c r="K37" s="3">
        <v>1360</v>
      </c>
      <c r="L37" s="3">
        <v>11</v>
      </c>
      <c r="M37" s="3">
        <v>211</v>
      </c>
      <c r="N37" s="3">
        <v>306</v>
      </c>
      <c r="O37" s="3">
        <v>1768</v>
      </c>
      <c r="P37" s="3">
        <v>541</v>
      </c>
      <c r="Q37" s="5">
        <f t="shared" si="2"/>
        <v>4203</v>
      </c>
    </row>
    <row r="38" spans="1:17" ht="12.75" customHeight="1">
      <c r="A38" s="5" t="s">
        <v>29</v>
      </c>
      <c r="B38" s="2">
        <v>8</v>
      </c>
      <c r="C38" s="2">
        <v>25</v>
      </c>
      <c r="D38" s="2">
        <v>13</v>
      </c>
      <c r="E38" s="2">
        <v>7</v>
      </c>
      <c r="F38" s="2">
        <v>27</v>
      </c>
      <c r="G38" s="33">
        <v>1914</v>
      </c>
      <c r="H38" s="3">
        <v>117</v>
      </c>
      <c r="I38" s="4">
        <v>2111</v>
      </c>
      <c r="J38" s="3">
        <v>9</v>
      </c>
      <c r="K38" s="3">
        <v>53</v>
      </c>
      <c r="L38" s="3">
        <v>24</v>
      </c>
      <c r="M38" s="3">
        <v>13</v>
      </c>
      <c r="N38" s="3">
        <v>35</v>
      </c>
      <c r="O38" s="3">
        <v>2909</v>
      </c>
      <c r="P38" s="3">
        <v>195</v>
      </c>
      <c r="Q38" s="5">
        <f t="shared" si="2"/>
        <v>3238</v>
      </c>
    </row>
    <row r="39" spans="1:17" ht="12.75" customHeight="1">
      <c r="A39" s="5" t="s">
        <v>73</v>
      </c>
      <c r="B39" s="2">
        <v>7</v>
      </c>
      <c r="C39" s="2">
        <v>4</v>
      </c>
      <c r="D39" s="2">
        <v>15</v>
      </c>
      <c r="E39" s="2">
        <v>10</v>
      </c>
      <c r="F39" s="2">
        <v>20</v>
      </c>
      <c r="G39" s="33">
        <v>981</v>
      </c>
      <c r="H39" s="3">
        <v>93</v>
      </c>
      <c r="I39" s="4">
        <v>1130</v>
      </c>
      <c r="J39" s="3">
        <v>10</v>
      </c>
      <c r="K39" s="3">
        <v>15</v>
      </c>
      <c r="L39" s="3">
        <v>23</v>
      </c>
      <c r="M39" s="3">
        <v>16</v>
      </c>
      <c r="N39" s="3">
        <v>33</v>
      </c>
      <c r="O39" s="3">
        <v>1553</v>
      </c>
      <c r="P39" s="3">
        <v>184</v>
      </c>
      <c r="Q39" s="5">
        <f t="shared" si="2"/>
        <v>1834</v>
      </c>
    </row>
    <row r="40" spans="1:17" ht="12.75" customHeight="1">
      <c r="A40" s="5" t="s">
        <v>30</v>
      </c>
      <c r="B40" s="2">
        <v>3</v>
      </c>
      <c r="C40" s="2">
        <v>207</v>
      </c>
      <c r="D40" s="2">
        <v>10</v>
      </c>
      <c r="E40" s="2">
        <v>37</v>
      </c>
      <c r="F40" s="2">
        <v>26</v>
      </c>
      <c r="G40" s="33">
        <v>1989</v>
      </c>
      <c r="H40" s="3">
        <v>66</v>
      </c>
      <c r="I40" s="4">
        <v>2338</v>
      </c>
      <c r="J40" s="3">
        <v>5</v>
      </c>
      <c r="K40" s="3">
        <v>338</v>
      </c>
      <c r="L40" s="3">
        <v>17</v>
      </c>
      <c r="M40" s="3">
        <v>68</v>
      </c>
      <c r="N40" s="3">
        <v>54</v>
      </c>
      <c r="O40" s="3">
        <v>3371</v>
      </c>
      <c r="P40" s="3">
        <v>119</v>
      </c>
      <c r="Q40" s="5">
        <f t="shared" si="2"/>
        <v>3972</v>
      </c>
    </row>
    <row r="41" spans="1:17" ht="12.75" customHeight="1">
      <c r="A41" s="5" t="s">
        <v>31</v>
      </c>
      <c r="B41" s="2">
        <v>0</v>
      </c>
      <c r="C41" s="2">
        <v>7</v>
      </c>
      <c r="D41" s="2">
        <v>2</v>
      </c>
      <c r="E41" s="2">
        <v>2</v>
      </c>
      <c r="F41" s="2">
        <v>11</v>
      </c>
      <c r="G41" s="33">
        <v>1088</v>
      </c>
      <c r="H41" s="3">
        <v>0</v>
      </c>
      <c r="I41" s="4">
        <v>1110</v>
      </c>
      <c r="J41" s="3">
        <v>1</v>
      </c>
      <c r="K41" s="3">
        <v>16</v>
      </c>
      <c r="L41" s="3">
        <v>4</v>
      </c>
      <c r="M41" s="3">
        <v>3</v>
      </c>
      <c r="N41" s="3">
        <v>15</v>
      </c>
      <c r="O41" s="3">
        <v>1481</v>
      </c>
      <c r="P41" s="3">
        <v>0</v>
      </c>
      <c r="Q41" s="5">
        <f t="shared" si="2"/>
        <v>1520</v>
      </c>
    </row>
    <row r="42" spans="1:17" ht="12.75" customHeight="1">
      <c r="A42" s="5" t="s">
        <v>32</v>
      </c>
      <c r="B42" s="2">
        <v>2</v>
      </c>
      <c r="C42" s="2">
        <v>157</v>
      </c>
      <c r="D42" s="2">
        <v>74</v>
      </c>
      <c r="E42" s="2">
        <v>83</v>
      </c>
      <c r="F42" s="2">
        <v>129</v>
      </c>
      <c r="G42" s="33">
        <v>5670</v>
      </c>
      <c r="H42" s="3">
        <v>221</v>
      </c>
      <c r="I42" s="4">
        <v>6336</v>
      </c>
      <c r="J42" s="3">
        <v>5</v>
      </c>
      <c r="K42" s="3">
        <v>273</v>
      </c>
      <c r="L42" s="3">
        <v>117</v>
      </c>
      <c r="M42" s="3">
        <v>162</v>
      </c>
      <c r="N42" s="3">
        <v>223</v>
      </c>
      <c r="O42" s="3">
        <v>9910</v>
      </c>
      <c r="P42" s="3">
        <v>426</v>
      </c>
      <c r="Q42" s="5">
        <f t="shared" si="2"/>
        <v>11116</v>
      </c>
    </row>
    <row r="43" spans="1:17" ht="12.75" customHeight="1">
      <c r="A43" s="5" t="s">
        <v>35</v>
      </c>
      <c r="B43" s="2">
        <v>33</v>
      </c>
      <c r="C43" s="2">
        <v>2467</v>
      </c>
      <c r="D43" s="2">
        <v>16</v>
      </c>
      <c r="E43" s="2">
        <v>46</v>
      </c>
      <c r="F43" s="2">
        <v>38</v>
      </c>
      <c r="G43" s="33">
        <v>1391</v>
      </c>
      <c r="H43" s="3">
        <v>257</v>
      </c>
      <c r="I43" s="4">
        <v>4248</v>
      </c>
      <c r="J43" s="3">
        <v>79</v>
      </c>
      <c r="K43" s="3">
        <v>3411</v>
      </c>
      <c r="L43" s="3">
        <v>25</v>
      </c>
      <c r="M43" s="3">
        <v>74</v>
      </c>
      <c r="N43" s="3">
        <v>67</v>
      </c>
      <c r="O43" s="3">
        <v>2417</v>
      </c>
      <c r="P43" s="3">
        <v>441</v>
      </c>
      <c r="Q43" s="5">
        <f t="shared" si="2"/>
        <v>6514</v>
      </c>
    </row>
    <row r="44" spans="1:17" ht="12.75" customHeight="1">
      <c r="A44" s="5" t="s">
        <v>36</v>
      </c>
      <c r="B44" s="2">
        <v>95</v>
      </c>
      <c r="C44" s="2">
        <v>2376</v>
      </c>
      <c r="D44" s="2">
        <v>13</v>
      </c>
      <c r="E44" s="2">
        <v>136</v>
      </c>
      <c r="F44" s="2">
        <v>87</v>
      </c>
      <c r="G44" s="33">
        <v>1495</v>
      </c>
      <c r="H44" s="3">
        <v>458</v>
      </c>
      <c r="I44" s="4">
        <v>4660</v>
      </c>
      <c r="J44" s="3">
        <v>169</v>
      </c>
      <c r="K44" s="3">
        <v>3329</v>
      </c>
      <c r="L44" s="3">
        <v>23</v>
      </c>
      <c r="M44" s="3">
        <v>232</v>
      </c>
      <c r="N44" s="3">
        <v>137</v>
      </c>
      <c r="O44" s="3">
        <v>2554</v>
      </c>
      <c r="P44" s="3">
        <v>718</v>
      </c>
      <c r="Q44" s="5">
        <f t="shared" si="2"/>
        <v>7162</v>
      </c>
    </row>
    <row r="45" spans="1:17" ht="12.75" customHeight="1">
      <c r="A45" s="5" t="s">
        <v>37</v>
      </c>
      <c r="B45" s="2">
        <v>151</v>
      </c>
      <c r="C45" s="2">
        <v>387</v>
      </c>
      <c r="D45" s="2">
        <v>28</v>
      </c>
      <c r="E45" s="2">
        <v>178</v>
      </c>
      <c r="F45" s="2">
        <v>125</v>
      </c>
      <c r="G45" s="33">
        <v>4502</v>
      </c>
      <c r="H45" s="3">
        <v>475</v>
      </c>
      <c r="I45" s="4">
        <v>5846</v>
      </c>
      <c r="J45" s="3">
        <v>206</v>
      </c>
      <c r="K45" s="3">
        <v>608</v>
      </c>
      <c r="L45" s="3">
        <v>44</v>
      </c>
      <c r="M45" s="3">
        <v>316</v>
      </c>
      <c r="N45" s="3">
        <v>214</v>
      </c>
      <c r="O45" s="3">
        <v>7931</v>
      </c>
      <c r="P45" s="3">
        <v>890</v>
      </c>
      <c r="Q45" s="5">
        <f t="shared" si="2"/>
        <v>10209</v>
      </c>
    </row>
    <row r="46" spans="1:17" ht="12.75" customHeight="1">
      <c r="A46" s="5" t="s">
        <v>82</v>
      </c>
      <c r="B46" s="2">
        <v>5</v>
      </c>
      <c r="C46" s="2">
        <v>13</v>
      </c>
      <c r="D46" s="2">
        <v>2</v>
      </c>
      <c r="E46" s="2">
        <v>13</v>
      </c>
      <c r="F46" s="2">
        <v>8</v>
      </c>
      <c r="G46" s="33">
        <v>542</v>
      </c>
      <c r="H46" s="3">
        <v>47</v>
      </c>
      <c r="I46" s="4">
        <v>630</v>
      </c>
      <c r="J46" s="3">
        <v>7</v>
      </c>
      <c r="K46" s="3">
        <v>29</v>
      </c>
      <c r="L46" s="3">
        <v>2</v>
      </c>
      <c r="M46" s="3">
        <v>25</v>
      </c>
      <c r="N46" s="3">
        <v>24</v>
      </c>
      <c r="O46" s="3">
        <v>1031</v>
      </c>
      <c r="P46" s="3">
        <v>96</v>
      </c>
      <c r="Q46" s="5">
        <f t="shared" si="2"/>
        <v>1214</v>
      </c>
    </row>
    <row r="47" spans="1:17" ht="12.75" customHeight="1">
      <c r="A47" s="5" t="s">
        <v>34</v>
      </c>
      <c r="B47" s="2">
        <v>18</v>
      </c>
      <c r="C47" s="2">
        <v>213</v>
      </c>
      <c r="D47" s="2">
        <v>10</v>
      </c>
      <c r="E47" s="2">
        <v>92</v>
      </c>
      <c r="F47" s="2">
        <v>112</v>
      </c>
      <c r="G47" s="33">
        <v>3933</v>
      </c>
      <c r="H47" s="3">
        <v>0</v>
      </c>
      <c r="I47" s="4">
        <v>4378</v>
      </c>
      <c r="J47" s="3">
        <v>44</v>
      </c>
      <c r="K47" s="3">
        <v>318</v>
      </c>
      <c r="L47" s="3">
        <v>22</v>
      </c>
      <c r="M47" s="3">
        <v>140</v>
      </c>
      <c r="N47" s="3">
        <v>176</v>
      </c>
      <c r="O47" s="3">
        <v>6634</v>
      </c>
      <c r="P47" s="3">
        <v>0</v>
      </c>
      <c r="Q47" s="5">
        <f t="shared" si="2"/>
        <v>7334</v>
      </c>
    </row>
    <row r="48" spans="1:17" ht="12.75" customHeight="1">
      <c r="A48" s="5" t="s">
        <v>33</v>
      </c>
      <c r="B48" s="2">
        <v>0</v>
      </c>
      <c r="C48" s="2">
        <v>85</v>
      </c>
      <c r="D48" s="2">
        <v>15</v>
      </c>
      <c r="E48" s="2">
        <v>18</v>
      </c>
      <c r="F48" s="2">
        <v>43</v>
      </c>
      <c r="G48" s="33">
        <v>1951</v>
      </c>
      <c r="H48" s="3">
        <v>43</v>
      </c>
      <c r="I48" s="4">
        <v>2155</v>
      </c>
      <c r="J48" s="3">
        <v>0</v>
      </c>
      <c r="K48" s="3">
        <v>161</v>
      </c>
      <c r="L48" s="3">
        <v>22</v>
      </c>
      <c r="M48" s="3">
        <v>37</v>
      </c>
      <c r="N48" s="3">
        <v>72</v>
      </c>
      <c r="O48" s="3">
        <v>3145</v>
      </c>
      <c r="P48" s="3">
        <v>70</v>
      </c>
      <c r="Q48" s="5">
        <f t="shared" si="2"/>
        <v>3507</v>
      </c>
    </row>
    <row r="49" spans="1:17" ht="12.75" customHeight="1">
      <c r="A49" s="5" t="s">
        <v>38</v>
      </c>
      <c r="B49" s="2">
        <v>0</v>
      </c>
      <c r="C49" s="2">
        <v>187</v>
      </c>
      <c r="D49" s="2">
        <v>9</v>
      </c>
      <c r="E49" s="2">
        <v>8</v>
      </c>
      <c r="F49" s="2">
        <v>31</v>
      </c>
      <c r="G49" s="33">
        <v>1814</v>
      </c>
      <c r="H49" s="3">
        <v>18</v>
      </c>
      <c r="I49" s="4">
        <v>2067</v>
      </c>
      <c r="J49" s="3">
        <v>0</v>
      </c>
      <c r="K49" s="3">
        <v>261</v>
      </c>
      <c r="L49" s="3">
        <v>14</v>
      </c>
      <c r="M49" s="3">
        <v>16</v>
      </c>
      <c r="N49" s="3">
        <v>46</v>
      </c>
      <c r="O49" s="3">
        <v>2745</v>
      </c>
      <c r="P49" s="3">
        <v>32</v>
      </c>
      <c r="Q49" s="5">
        <f t="shared" si="2"/>
        <v>3114</v>
      </c>
    </row>
    <row r="50" spans="1:17" ht="12.75" customHeight="1">
      <c r="A50" s="5" t="s">
        <v>23</v>
      </c>
      <c r="B50" s="5">
        <f t="shared" ref="B50:Q50" si="3">SUM(B29:B49)</f>
        <v>360</v>
      </c>
      <c r="C50" s="5">
        <f t="shared" si="3"/>
        <v>7901</v>
      </c>
      <c r="D50" s="5">
        <f t="shared" si="3"/>
        <v>317</v>
      </c>
      <c r="E50" s="5">
        <f t="shared" si="3"/>
        <v>919</v>
      </c>
      <c r="F50" s="5">
        <f t="shared" si="3"/>
        <v>1313</v>
      </c>
      <c r="G50" s="5">
        <f t="shared" si="3"/>
        <v>41182</v>
      </c>
      <c r="H50" s="5">
        <f t="shared" si="3"/>
        <v>3454</v>
      </c>
      <c r="I50" s="4">
        <f t="shared" si="3"/>
        <v>55741</v>
      </c>
      <c r="J50" s="29">
        <f t="shared" si="3"/>
        <v>625</v>
      </c>
      <c r="K50" s="5">
        <f t="shared" si="3"/>
        <v>11489</v>
      </c>
      <c r="L50" s="5">
        <f t="shared" si="3"/>
        <v>518</v>
      </c>
      <c r="M50" s="5">
        <f t="shared" si="3"/>
        <v>1644</v>
      </c>
      <c r="N50" s="5">
        <f t="shared" si="3"/>
        <v>2200</v>
      </c>
      <c r="O50" s="5">
        <f t="shared" si="3"/>
        <v>69344</v>
      </c>
      <c r="P50" s="5">
        <f t="shared" si="3"/>
        <v>6097</v>
      </c>
      <c r="Q50" s="5">
        <f t="shared" si="3"/>
        <v>91917</v>
      </c>
    </row>
    <row r="51" spans="1:17" ht="12.75" customHeight="1">
      <c r="A51" s="5"/>
      <c r="B51" s="5"/>
      <c r="C51" s="5"/>
      <c r="D51" s="5"/>
      <c r="E51" s="5"/>
      <c r="F51" s="5"/>
      <c r="G51" s="5"/>
      <c r="H51" s="5"/>
      <c r="I51" s="4"/>
      <c r="J51" s="29"/>
      <c r="K51" s="5"/>
      <c r="L51" s="5"/>
      <c r="M51" s="5"/>
      <c r="N51" s="5"/>
      <c r="O51" s="5"/>
      <c r="P51" s="5"/>
      <c r="Q51" s="5"/>
    </row>
    <row r="52" spans="1:17" ht="12.75" customHeight="1" thickBot="1">
      <c r="A52" s="30" t="s">
        <v>39</v>
      </c>
      <c r="B52" s="30">
        <f t="shared" ref="B52:Q52" si="4">SUM(B24+B50)</f>
        <v>2893</v>
      </c>
      <c r="C52" s="30">
        <f t="shared" si="4"/>
        <v>15267</v>
      </c>
      <c r="D52" s="30">
        <f t="shared" si="4"/>
        <v>851</v>
      </c>
      <c r="E52" s="30">
        <f t="shared" si="4"/>
        <v>2502</v>
      </c>
      <c r="F52" s="30">
        <f t="shared" si="4"/>
        <v>2847</v>
      </c>
      <c r="G52" s="30">
        <f t="shared" si="4"/>
        <v>99124</v>
      </c>
      <c r="H52" s="30">
        <f t="shared" si="4"/>
        <v>8538</v>
      </c>
      <c r="I52" s="31">
        <f t="shared" si="4"/>
        <v>132317</v>
      </c>
      <c r="J52" s="30">
        <f t="shared" si="4"/>
        <v>6531</v>
      </c>
      <c r="K52" s="30">
        <f t="shared" si="4"/>
        <v>23363</v>
      </c>
      <c r="L52" s="30">
        <f t="shared" si="4"/>
        <v>1433</v>
      </c>
      <c r="M52" s="30">
        <f t="shared" si="4"/>
        <v>4604</v>
      </c>
      <c r="N52" s="30">
        <f t="shared" si="4"/>
        <v>4935</v>
      </c>
      <c r="O52" s="30">
        <f t="shared" si="4"/>
        <v>172221</v>
      </c>
      <c r="P52" s="30">
        <f t="shared" si="4"/>
        <v>15139</v>
      </c>
      <c r="Q52" s="30">
        <f t="shared" si="4"/>
        <v>228226</v>
      </c>
    </row>
    <row r="53" spans="1:17" ht="12.75" customHeight="1" thickTop="1">
      <c r="A53" s="5" t="s">
        <v>40</v>
      </c>
      <c r="B53" s="5"/>
      <c r="C53" s="5"/>
      <c r="D53" s="5"/>
      <c r="E53" s="5"/>
      <c r="F53" s="5"/>
      <c r="G53" s="5"/>
      <c r="H53" s="5"/>
      <c r="I53" s="5"/>
      <c r="J53" s="29"/>
      <c r="K53" s="5"/>
      <c r="L53" s="5"/>
      <c r="M53" s="5"/>
      <c r="N53" s="5"/>
      <c r="O53" s="5"/>
      <c r="P53" s="5"/>
      <c r="Q53" s="5"/>
    </row>
    <row r="54" spans="1:17" ht="12.75" customHeight="1">
      <c r="A54" s="5"/>
      <c r="B54" s="5"/>
      <c r="C54" s="5"/>
      <c r="D54" s="5"/>
      <c r="E54" s="5"/>
      <c r="F54" s="5"/>
      <c r="G54" s="5"/>
      <c r="H54" s="5"/>
      <c r="I54" s="5"/>
      <c r="J54" s="29"/>
      <c r="K54" s="5"/>
      <c r="L54" s="5"/>
      <c r="M54" s="5"/>
      <c r="N54" s="5"/>
      <c r="O54" s="5"/>
      <c r="P54" s="5"/>
      <c r="Q54" s="5"/>
    </row>
    <row r="55" spans="1:17" ht="12.75" customHeight="1">
      <c r="A55" s="5" t="s">
        <v>71</v>
      </c>
      <c r="B55" s="5"/>
      <c r="C55" s="5"/>
      <c r="D55" s="5"/>
      <c r="E55" s="5"/>
      <c r="F55" s="5"/>
      <c r="G55" s="5"/>
      <c r="H55" s="5"/>
      <c r="I55" s="5"/>
      <c r="J55" s="29"/>
      <c r="K55" s="5"/>
      <c r="L55" s="5"/>
      <c r="M55" s="5"/>
      <c r="N55" s="5"/>
      <c r="O55" s="5"/>
      <c r="P55" s="5"/>
      <c r="Q55" s="5"/>
    </row>
    <row r="56" spans="1:17" ht="25.5" customHeight="1">
      <c r="A56" s="49" t="s">
        <v>85</v>
      </c>
      <c r="B56" s="49"/>
      <c r="C56" s="49"/>
      <c r="D56" s="49"/>
      <c r="E56" s="49"/>
      <c r="F56" s="49"/>
      <c r="G56" s="49"/>
      <c r="H56" s="49"/>
      <c r="I56" s="48"/>
      <c r="J56" s="48"/>
      <c r="K56" s="48"/>
      <c r="L56" s="48"/>
      <c r="M56" s="48"/>
      <c r="N56" s="48"/>
      <c r="O56" s="48"/>
      <c r="P56" s="48"/>
      <c r="Q56" s="48"/>
    </row>
    <row r="57" spans="1:17" ht="12.75" customHeight="1" thickBot="1">
      <c r="A57" s="5"/>
      <c r="B57" s="5"/>
      <c r="C57" s="5"/>
      <c r="D57" s="5"/>
      <c r="E57" s="5"/>
      <c r="F57" s="5"/>
      <c r="G57" s="5"/>
      <c r="H57" s="5"/>
      <c r="I57" s="5"/>
      <c r="J57" s="29"/>
      <c r="K57" s="5"/>
      <c r="L57" s="5"/>
      <c r="M57" s="5"/>
      <c r="N57" s="5"/>
      <c r="O57" s="5"/>
      <c r="P57" s="5"/>
      <c r="Q57" s="5"/>
    </row>
    <row r="58" spans="1:17" ht="12.75" customHeight="1" thickTop="1">
      <c r="A58" s="35"/>
      <c r="B58" s="36" t="s">
        <v>0</v>
      </c>
      <c r="C58" s="36"/>
      <c r="D58" s="36"/>
      <c r="E58" s="36"/>
      <c r="F58" s="36"/>
      <c r="G58" s="36"/>
      <c r="H58" s="36"/>
      <c r="I58" s="37"/>
      <c r="J58" s="36" t="s">
        <v>1</v>
      </c>
      <c r="K58" s="36"/>
      <c r="L58" s="36"/>
      <c r="M58" s="36"/>
      <c r="N58" s="36"/>
      <c r="O58" s="36"/>
      <c r="P58" s="36"/>
      <c r="Q58" s="38"/>
    </row>
    <row r="59" spans="1:17" ht="12.75" customHeight="1">
      <c r="A59" s="5"/>
      <c r="B59" s="39" t="s">
        <v>2</v>
      </c>
      <c r="C59" s="40"/>
      <c r="D59" s="40"/>
      <c r="E59" s="40"/>
      <c r="F59" s="40"/>
      <c r="G59" s="40"/>
      <c r="H59" s="40"/>
      <c r="I59" s="41"/>
      <c r="J59" s="42" t="s">
        <v>2</v>
      </c>
      <c r="K59" s="40"/>
      <c r="L59" s="40"/>
      <c r="M59" s="40"/>
      <c r="N59" s="40"/>
      <c r="O59" s="40"/>
      <c r="P59" s="40"/>
      <c r="Q59" s="43"/>
    </row>
    <row r="60" spans="1:17" ht="12.75" customHeight="1">
      <c r="A60" s="5"/>
      <c r="B60" s="39" t="s">
        <v>3</v>
      </c>
      <c r="C60" s="39" t="s">
        <v>4</v>
      </c>
      <c r="D60" s="39" t="s">
        <v>5</v>
      </c>
      <c r="E60" s="5"/>
      <c r="F60" s="5"/>
      <c r="G60" s="5"/>
      <c r="H60" s="5"/>
      <c r="I60" s="4"/>
      <c r="J60" s="42" t="s">
        <v>3</v>
      </c>
      <c r="K60" s="39" t="s">
        <v>4</v>
      </c>
      <c r="L60" s="39" t="s">
        <v>5</v>
      </c>
      <c r="M60" s="5"/>
      <c r="N60" s="5"/>
      <c r="O60" s="5"/>
      <c r="P60" s="5"/>
      <c r="Q60" s="5"/>
    </row>
    <row r="61" spans="1:17" ht="12.75" customHeight="1">
      <c r="A61" s="5"/>
      <c r="B61" s="39" t="s">
        <v>6</v>
      </c>
      <c r="C61" s="39" t="s">
        <v>5</v>
      </c>
      <c r="D61" s="39" t="s">
        <v>7</v>
      </c>
      <c r="E61" s="39" t="s">
        <v>8</v>
      </c>
      <c r="F61" s="39" t="s">
        <v>9</v>
      </c>
      <c r="G61" s="39" t="s">
        <v>10</v>
      </c>
      <c r="H61" s="39" t="s">
        <v>11</v>
      </c>
      <c r="I61" s="44" t="s">
        <v>1</v>
      </c>
      <c r="J61" s="42" t="s">
        <v>6</v>
      </c>
      <c r="K61" s="39" t="s">
        <v>5</v>
      </c>
      <c r="L61" s="39" t="s">
        <v>7</v>
      </c>
      <c r="M61" s="39" t="s">
        <v>8</v>
      </c>
      <c r="N61" s="39" t="s">
        <v>9</v>
      </c>
      <c r="O61" s="39" t="s">
        <v>10</v>
      </c>
      <c r="P61" s="39" t="s">
        <v>11</v>
      </c>
      <c r="Q61" s="39" t="s">
        <v>1</v>
      </c>
    </row>
    <row r="62" spans="1:17" ht="12.75" customHeight="1">
      <c r="A62" s="45"/>
      <c r="B62" s="45"/>
      <c r="C62" s="45"/>
      <c r="D62" s="45"/>
      <c r="E62" s="45"/>
      <c r="F62" s="45"/>
      <c r="G62" s="45"/>
      <c r="H62" s="45"/>
      <c r="I62" s="46"/>
      <c r="J62" s="45"/>
      <c r="K62" s="45"/>
      <c r="L62" s="45"/>
      <c r="M62" s="45"/>
      <c r="N62" s="45"/>
      <c r="O62" s="45"/>
      <c r="P62" s="45"/>
      <c r="Q62" s="45"/>
    </row>
    <row r="63" spans="1:17" ht="45" customHeight="1">
      <c r="A63" s="32" t="s">
        <v>41</v>
      </c>
      <c r="B63" s="5"/>
      <c r="C63" s="5"/>
      <c r="D63" s="5"/>
      <c r="E63" s="5"/>
      <c r="F63" s="5"/>
      <c r="G63" s="5"/>
      <c r="H63" s="5"/>
      <c r="I63" s="4"/>
      <c r="J63" s="29"/>
      <c r="K63" s="5"/>
      <c r="L63" s="5"/>
      <c r="M63" s="5"/>
      <c r="N63" s="5"/>
      <c r="O63" s="5"/>
      <c r="P63" s="5"/>
      <c r="Q63" s="5"/>
    </row>
    <row r="64" spans="1:17" ht="12.75" customHeight="1">
      <c r="A64" s="34"/>
      <c r="B64" s="5"/>
      <c r="C64" s="5"/>
      <c r="D64" s="5"/>
      <c r="E64" s="5"/>
      <c r="F64" s="5"/>
      <c r="G64" s="5"/>
      <c r="H64" s="5"/>
      <c r="I64" s="4"/>
      <c r="J64" s="29"/>
      <c r="K64" s="5"/>
      <c r="L64" s="5"/>
      <c r="M64" s="5"/>
      <c r="N64" s="5"/>
      <c r="O64" s="5"/>
      <c r="P64" s="5"/>
      <c r="Q64" s="5"/>
    </row>
    <row r="65" spans="1:17" ht="12.75" customHeight="1">
      <c r="A65" s="5" t="s">
        <v>42</v>
      </c>
      <c r="B65" s="2">
        <v>63</v>
      </c>
      <c r="C65" s="2">
        <v>172</v>
      </c>
      <c r="D65" s="2">
        <v>8</v>
      </c>
      <c r="E65" s="2">
        <v>24</v>
      </c>
      <c r="F65" s="2">
        <v>44</v>
      </c>
      <c r="G65" s="47">
        <v>911</v>
      </c>
      <c r="H65" s="3">
        <v>63</v>
      </c>
      <c r="I65" s="4">
        <v>1285</v>
      </c>
      <c r="J65" s="3">
        <v>192</v>
      </c>
      <c r="K65" s="3">
        <v>248</v>
      </c>
      <c r="L65" s="3">
        <v>14</v>
      </c>
      <c r="M65" s="3">
        <v>35</v>
      </c>
      <c r="N65" s="3">
        <v>80</v>
      </c>
      <c r="O65" s="3">
        <v>1280</v>
      </c>
      <c r="P65" s="3">
        <v>90</v>
      </c>
      <c r="Q65" s="5">
        <f t="shared" ref="Q65:Q88" si="5">SUM(J65:P65)</f>
        <v>1939</v>
      </c>
    </row>
    <row r="66" spans="1:17" ht="12.75" customHeight="1">
      <c r="A66" s="5" t="s">
        <v>75</v>
      </c>
      <c r="B66" s="2">
        <v>11</v>
      </c>
      <c r="C66" s="2">
        <v>30</v>
      </c>
      <c r="D66" s="2">
        <v>4</v>
      </c>
      <c r="E66" s="2">
        <v>3</v>
      </c>
      <c r="F66" s="2">
        <v>12</v>
      </c>
      <c r="G66" s="47">
        <v>449</v>
      </c>
      <c r="H66" s="3">
        <v>17</v>
      </c>
      <c r="I66" s="4">
        <v>526</v>
      </c>
      <c r="J66" s="3">
        <v>24</v>
      </c>
      <c r="K66" s="3">
        <v>90</v>
      </c>
      <c r="L66" s="3">
        <v>8</v>
      </c>
      <c r="M66" s="3">
        <v>4</v>
      </c>
      <c r="N66" s="3">
        <v>23</v>
      </c>
      <c r="O66" s="3">
        <v>850</v>
      </c>
      <c r="P66" s="3">
        <v>32</v>
      </c>
      <c r="Q66" s="5">
        <f t="shared" si="5"/>
        <v>1031</v>
      </c>
    </row>
    <row r="67" spans="1:17" ht="12.75" customHeight="1">
      <c r="A67" s="5" t="s">
        <v>76</v>
      </c>
      <c r="B67" s="2">
        <v>1</v>
      </c>
      <c r="C67" s="2">
        <v>12</v>
      </c>
      <c r="D67" s="2">
        <v>6</v>
      </c>
      <c r="E67" s="2">
        <v>8</v>
      </c>
      <c r="F67" s="2">
        <v>16</v>
      </c>
      <c r="G67" s="47">
        <v>2023</v>
      </c>
      <c r="H67" s="3">
        <v>179</v>
      </c>
      <c r="I67" s="4">
        <v>2245</v>
      </c>
      <c r="J67" s="3">
        <v>1</v>
      </c>
      <c r="K67" s="3">
        <v>22</v>
      </c>
      <c r="L67" s="3">
        <v>6</v>
      </c>
      <c r="M67" s="3">
        <v>12</v>
      </c>
      <c r="N67" s="3">
        <v>22</v>
      </c>
      <c r="O67" s="3">
        <v>2926</v>
      </c>
      <c r="P67" s="3">
        <v>282</v>
      </c>
      <c r="Q67" s="5">
        <f t="shared" si="5"/>
        <v>3271</v>
      </c>
    </row>
    <row r="68" spans="1:17" ht="12.75" customHeight="1">
      <c r="A68" s="5" t="s">
        <v>43</v>
      </c>
      <c r="B68" s="2">
        <v>11</v>
      </c>
      <c r="C68" s="2">
        <v>5</v>
      </c>
      <c r="D68" s="2">
        <v>5</v>
      </c>
      <c r="E68" s="2">
        <v>6</v>
      </c>
      <c r="F68" s="2">
        <v>11</v>
      </c>
      <c r="G68" s="47">
        <v>724</v>
      </c>
      <c r="H68" s="3">
        <v>2</v>
      </c>
      <c r="I68" s="4">
        <v>764</v>
      </c>
      <c r="J68" s="3">
        <v>22</v>
      </c>
      <c r="K68" s="3">
        <v>15</v>
      </c>
      <c r="L68" s="3">
        <v>9</v>
      </c>
      <c r="M68" s="3">
        <v>10</v>
      </c>
      <c r="N68" s="3">
        <v>19</v>
      </c>
      <c r="O68" s="3">
        <v>1256</v>
      </c>
      <c r="P68" s="3">
        <v>3</v>
      </c>
      <c r="Q68" s="5">
        <f t="shared" si="5"/>
        <v>1334</v>
      </c>
    </row>
    <row r="69" spans="1:17" ht="12.75" customHeight="1">
      <c r="A69" s="5" t="s">
        <v>44</v>
      </c>
      <c r="B69" s="2">
        <v>74</v>
      </c>
      <c r="C69" s="2">
        <v>1588</v>
      </c>
      <c r="D69" s="2">
        <v>68</v>
      </c>
      <c r="E69" s="2">
        <v>180</v>
      </c>
      <c r="F69" s="2">
        <v>410</v>
      </c>
      <c r="G69" s="47">
        <v>5088</v>
      </c>
      <c r="H69" s="3">
        <v>1112</v>
      </c>
      <c r="I69" s="4">
        <v>8520</v>
      </c>
      <c r="J69" s="3">
        <v>129</v>
      </c>
      <c r="K69" s="3">
        <v>2403</v>
      </c>
      <c r="L69" s="3">
        <v>123</v>
      </c>
      <c r="M69" s="3">
        <v>349</v>
      </c>
      <c r="N69" s="3">
        <v>759</v>
      </c>
      <c r="O69" s="3">
        <v>8578</v>
      </c>
      <c r="P69" s="3">
        <v>1740</v>
      </c>
      <c r="Q69" s="5">
        <f t="shared" si="5"/>
        <v>14081</v>
      </c>
    </row>
    <row r="70" spans="1:17" ht="12.75" customHeight="1">
      <c r="A70" s="5" t="s">
        <v>45</v>
      </c>
      <c r="B70" s="2">
        <v>6</v>
      </c>
      <c r="C70" s="2">
        <v>23</v>
      </c>
      <c r="D70" s="2">
        <v>2</v>
      </c>
      <c r="E70" s="2">
        <v>2</v>
      </c>
      <c r="F70" s="2">
        <v>5</v>
      </c>
      <c r="G70" s="47">
        <v>410</v>
      </c>
      <c r="H70" s="3">
        <v>3</v>
      </c>
      <c r="I70" s="4">
        <v>451</v>
      </c>
      <c r="J70" s="3">
        <v>19</v>
      </c>
      <c r="K70" s="3">
        <v>51</v>
      </c>
      <c r="L70" s="3">
        <v>5</v>
      </c>
      <c r="M70" s="3">
        <v>2</v>
      </c>
      <c r="N70" s="3">
        <v>13</v>
      </c>
      <c r="O70" s="3">
        <v>716</v>
      </c>
      <c r="P70" s="3">
        <v>4</v>
      </c>
      <c r="Q70" s="5">
        <f t="shared" si="5"/>
        <v>810</v>
      </c>
    </row>
    <row r="71" spans="1:17" ht="12.75" customHeight="1">
      <c r="A71" s="5" t="s">
        <v>46</v>
      </c>
      <c r="B71" s="2">
        <v>51</v>
      </c>
      <c r="C71" s="2">
        <v>108</v>
      </c>
      <c r="D71" s="2">
        <v>29</v>
      </c>
      <c r="E71" s="2">
        <v>43</v>
      </c>
      <c r="F71" s="2">
        <v>76</v>
      </c>
      <c r="G71" s="47">
        <v>3049</v>
      </c>
      <c r="H71" s="3">
        <v>0</v>
      </c>
      <c r="I71" s="4">
        <v>3356</v>
      </c>
      <c r="J71" s="3">
        <v>113</v>
      </c>
      <c r="K71" s="3">
        <v>180</v>
      </c>
      <c r="L71" s="3">
        <v>43</v>
      </c>
      <c r="M71" s="3">
        <v>71</v>
      </c>
      <c r="N71" s="3">
        <v>116</v>
      </c>
      <c r="O71" s="3">
        <v>4736</v>
      </c>
      <c r="P71" s="3">
        <v>1</v>
      </c>
      <c r="Q71" s="5">
        <f t="shared" si="5"/>
        <v>5260</v>
      </c>
    </row>
    <row r="72" spans="1:17" ht="12.75" customHeight="1">
      <c r="A72" s="5" t="s">
        <v>47</v>
      </c>
      <c r="B72" s="2">
        <v>0</v>
      </c>
      <c r="C72" s="2">
        <v>18</v>
      </c>
      <c r="D72" s="2">
        <v>5</v>
      </c>
      <c r="E72" s="2">
        <v>20</v>
      </c>
      <c r="F72" s="2">
        <v>31</v>
      </c>
      <c r="G72" s="47">
        <v>946</v>
      </c>
      <c r="H72" s="3">
        <v>117</v>
      </c>
      <c r="I72" s="4">
        <v>1140</v>
      </c>
      <c r="J72" s="3">
        <v>1</v>
      </c>
      <c r="K72" s="3">
        <v>68</v>
      </c>
      <c r="L72" s="3">
        <v>13</v>
      </c>
      <c r="M72" s="3">
        <v>29</v>
      </c>
      <c r="N72" s="3">
        <v>63</v>
      </c>
      <c r="O72" s="3">
        <v>1536</v>
      </c>
      <c r="P72" s="3">
        <v>198</v>
      </c>
      <c r="Q72" s="5">
        <f t="shared" si="5"/>
        <v>1908</v>
      </c>
    </row>
    <row r="73" spans="1:17" ht="12.75" customHeight="1">
      <c r="A73" s="5" t="s">
        <v>48</v>
      </c>
      <c r="B73" s="2">
        <v>42</v>
      </c>
      <c r="C73" s="2">
        <v>825</v>
      </c>
      <c r="D73" s="2">
        <v>5</v>
      </c>
      <c r="E73" s="2">
        <v>16</v>
      </c>
      <c r="F73" s="2">
        <v>23</v>
      </c>
      <c r="G73" s="47">
        <v>1171</v>
      </c>
      <c r="H73" s="3">
        <v>33</v>
      </c>
      <c r="I73" s="4">
        <v>2115</v>
      </c>
      <c r="J73" s="3">
        <v>73</v>
      </c>
      <c r="K73" s="3">
        <v>1022</v>
      </c>
      <c r="L73" s="3">
        <v>9</v>
      </c>
      <c r="M73" s="3">
        <v>25</v>
      </c>
      <c r="N73" s="3">
        <v>36</v>
      </c>
      <c r="O73" s="3">
        <v>1762</v>
      </c>
      <c r="P73" s="3">
        <v>40</v>
      </c>
      <c r="Q73" s="5">
        <f t="shared" si="5"/>
        <v>2967</v>
      </c>
    </row>
    <row r="74" spans="1:17" ht="12.75" customHeight="1">
      <c r="A74" s="5" t="s">
        <v>49</v>
      </c>
      <c r="B74" s="2">
        <v>24</v>
      </c>
      <c r="C74" s="2">
        <v>16</v>
      </c>
      <c r="D74" s="2">
        <v>3</v>
      </c>
      <c r="E74" s="2">
        <v>3</v>
      </c>
      <c r="F74" s="2">
        <v>1</v>
      </c>
      <c r="G74" s="47">
        <v>620</v>
      </c>
      <c r="H74" s="3">
        <v>9</v>
      </c>
      <c r="I74" s="4">
        <v>676</v>
      </c>
      <c r="J74" s="3">
        <v>68</v>
      </c>
      <c r="K74" s="3">
        <v>36</v>
      </c>
      <c r="L74" s="3">
        <v>4</v>
      </c>
      <c r="M74" s="3">
        <v>4</v>
      </c>
      <c r="N74" s="3">
        <v>18</v>
      </c>
      <c r="O74" s="3">
        <v>953</v>
      </c>
      <c r="P74" s="3">
        <v>16</v>
      </c>
      <c r="Q74" s="5">
        <f t="shared" si="5"/>
        <v>1099</v>
      </c>
    </row>
    <row r="75" spans="1:17" ht="12.75" customHeight="1">
      <c r="A75" s="5" t="s">
        <v>50</v>
      </c>
      <c r="B75" s="2">
        <v>295</v>
      </c>
      <c r="C75" s="2">
        <v>1103</v>
      </c>
      <c r="D75" s="2">
        <v>18</v>
      </c>
      <c r="E75" s="2">
        <v>36</v>
      </c>
      <c r="F75" s="2">
        <v>61</v>
      </c>
      <c r="G75" s="47">
        <v>3827</v>
      </c>
      <c r="H75" s="3">
        <v>863</v>
      </c>
      <c r="I75" s="4">
        <v>6203</v>
      </c>
      <c r="J75" s="3">
        <v>744</v>
      </c>
      <c r="K75" s="3">
        <v>1463</v>
      </c>
      <c r="L75" s="3">
        <v>27</v>
      </c>
      <c r="M75" s="3">
        <v>71</v>
      </c>
      <c r="N75" s="3">
        <v>125</v>
      </c>
      <c r="O75" s="3">
        <v>6207</v>
      </c>
      <c r="P75" s="3">
        <v>1437</v>
      </c>
      <c r="Q75" s="5">
        <f t="shared" si="5"/>
        <v>10074</v>
      </c>
    </row>
    <row r="76" spans="1:17" ht="12.75" customHeight="1">
      <c r="A76" s="5" t="s">
        <v>51</v>
      </c>
      <c r="B76" s="2">
        <v>16</v>
      </c>
      <c r="C76" s="2">
        <v>204</v>
      </c>
      <c r="D76" s="2">
        <v>11</v>
      </c>
      <c r="E76" s="2">
        <v>47</v>
      </c>
      <c r="F76" s="2">
        <v>36</v>
      </c>
      <c r="G76" s="47">
        <v>2192</v>
      </c>
      <c r="H76" s="3">
        <v>147</v>
      </c>
      <c r="I76" s="4">
        <v>2653</v>
      </c>
      <c r="J76" s="3">
        <v>25</v>
      </c>
      <c r="K76" s="3">
        <v>238</v>
      </c>
      <c r="L76" s="3">
        <v>15</v>
      </c>
      <c r="M76" s="3">
        <v>67</v>
      </c>
      <c r="N76" s="3">
        <v>49</v>
      </c>
      <c r="O76" s="3">
        <v>2930</v>
      </c>
      <c r="P76" s="3">
        <v>193</v>
      </c>
      <c r="Q76" s="5">
        <f t="shared" si="5"/>
        <v>3517</v>
      </c>
    </row>
    <row r="77" spans="1:17" ht="12.75" customHeight="1">
      <c r="A77" s="5" t="s">
        <v>52</v>
      </c>
      <c r="B77" s="6">
        <v>24</v>
      </c>
      <c r="C77" s="6">
        <v>124</v>
      </c>
      <c r="D77" s="6">
        <v>7</v>
      </c>
      <c r="E77" s="6">
        <v>22</v>
      </c>
      <c r="F77" s="6">
        <v>18</v>
      </c>
      <c r="G77" s="6">
        <v>2406</v>
      </c>
      <c r="H77" s="6">
        <v>318</v>
      </c>
      <c r="I77" s="6">
        <v>2919</v>
      </c>
      <c r="J77" s="6">
        <v>82</v>
      </c>
      <c r="K77" s="6">
        <v>249</v>
      </c>
      <c r="L77" s="6">
        <v>15</v>
      </c>
      <c r="M77" s="6">
        <v>34</v>
      </c>
      <c r="N77" s="6">
        <v>47</v>
      </c>
      <c r="O77" s="6">
        <v>3701</v>
      </c>
      <c r="P77" s="6">
        <v>486</v>
      </c>
      <c r="Q77" s="5">
        <f t="shared" si="5"/>
        <v>4614</v>
      </c>
    </row>
    <row r="78" spans="1:17" ht="12.75" customHeight="1">
      <c r="A78" s="5" t="s">
        <v>53</v>
      </c>
      <c r="B78" s="2">
        <v>42</v>
      </c>
      <c r="C78" s="2">
        <v>51</v>
      </c>
      <c r="D78" s="2">
        <v>4</v>
      </c>
      <c r="E78" s="2">
        <v>19</v>
      </c>
      <c r="F78" s="2">
        <v>44</v>
      </c>
      <c r="G78" s="47">
        <v>621</v>
      </c>
      <c r="H78" s="3">
        <v>0</v>
      </c>
      <c r="I78" s="4">
        <v>781</v>
      </c>
      <c r="J78" s="3">
        <v>137</v>
      </c>
      <c r="K78" s="3">
        <v>254</v>
      </c>
      <c r="L78" s="3">
        <v>9</v>
      </c>
      <c r="M78" s="3">
        <v>48</v>
      </c>
      <c r="N78" s="3">
        <v>93</v>
      </c>
      <c r="O78" s="3">
        <v>1186</v>
      </c>
      <c r="P78" s="3">
        <v>0</v>
      </c>
      <c r="Q78" s="5">
        <f t="shared" si="5"/>
        <v>1727</v>
      </c>
    </row>
    <row r="79" spans="1:17" ht="12.75" customHeight="1">
      <c r="A79" s="5" t="s">
        <v>54</v>
      </c>
      <c r="B79" s="2">
        <v>244</v>
      </c>
      <c r="C79" s="2">
        <v>1336</v>
      </c>
      <c r="D79" s="2">
        <v>72</v>
      </c>
      <c r="E79" s="2">
        <v>133</v>
      </c>
      <c r="F79" s="2">
        <v>1117</v>
      </c>
      <c r="G79" s="47">
        <v>3571</v>
      </c>
      <c r="H79" s="3">
        <v>0</v>
      </c>
      <c r="I79" s="4">
        <v>6473</v>
      </c>
      <c r="J79" s="3">
        <v>542</v>
      </c>
      <c r="K79" s="3">
        <v>2393</v>
      </c>
      <c r="L79" s="3">
        <v>120</v>
      </c>
      <c r="M79" s="3">
        <v>228</v>
      </c>
      <c r="N79" s="3">
        <v>1939</v>
      </c>
      <c r="O79" s="3">
        <v>7235</v>
      </c>
      <c r="P79" s="3">
        <v>0</v>
      </c>
      <c r="Q79" s="5">
        <f t="shared" si="5"/>
        <v>12457</v>
      </c>
    </row>
    <row r="80" spans="1:17" ht="12.75" customHeight="1">
      <c r="A80" s="5" t="s">
        <v>55</v>
      </c>
      <c r="B80" s="2">
        <v>4</v>
      </c>
      <c r="C80" s="2">
        <v>109</v>
      </c>
      <c r="D80" s="2">
        <v>11</v>
      </c>
      <c r="E80" s="2">
        <v>39</v>
      </c>
      <c r="F80" s="2">
        <v>99</v>
      </c>
      <c r="G80" s="47">
        <v>1503</v>
      </c>
      <c r="H80" s="3">
        <v>116</v>
      </c>
      <c r="I80" s="4">
        <v>1881</v>
      </c>
      <c r="J80" s="3">
        <v>11</v>
      </c>
      <c r="K80" s="3">
        <v>159</v>
      </c>
      <c r="L80" s="3">
        <v>12</v>
      </c>
      <c r="M80" s="3">
        <v>81</v>
      </c>
      <c r="N80" s="3">
        <v>148</v>
      </c>
      <c r="O80" s="3">
        <v>2481</v>
      </c>
      <c r="P80" s="3">
        <v>194</v>
      </c>
      <c r="Q80" s="5">
        <f t="shared" si="5"/>
        <v>3086</v>
      </c>
    </row>
    <row r="81" spans="1:17" ht="12.75" customHeight="1">
      <c r="A81" s="5" t="s">
        <v>56</v>
      </c>
      <c r="B81" s="2">
        <v>299</v>
      </c>
      <c r="C81" s="2">
        <v>854</v>
      </c>
      <c r="D81" s="2">
        <v>29</v>
      </c>
      <c r="E81" s="2">
        <v>425</v>
      </c>
      <c r="F81" s="2">
        <v>201</v>
      </c>
      <c r="G81" s="47">
        <v>7099</v>
      </c>
      <c r="H81" s="3">
        <v>576</v>
      </c>
      <c r="I81" s="4">
        <v>9483</v>
      </c>
      <c r="J81" s="3">
        <v>630</v>
      </c>
      <c r="K81" s="3">
        <v>1112</v>
      </c>
      <c r="L81" s="3">
        <v>50</v>
      </c>
      <c r="M81" s="3">
        <v>827</v>
      </c>
      <c r="N81" s="3">
        <v>370</v>
      </c>
      <c r="O81" s="3">
        <v>12021</v>
      </c>
      <c r="P81" s="3">
        <v>1076</v>
      </c>
      <c r="Q81" s="5">
        <f t="shared" si="5"/>
        <v>16086</v>
      </c>
    </row>
    <row r="82" spans="1:17" ht="12.75" customHeight="1">
      <c r="A82" s="5" t="s">
        <v>57</v>
      </c>
      <c r="B82" s="2">
        <v>24</v>
      </c>
      <c r="C82" s="2">
        <v>29</v>
      </c>
      <c r="D82" s="2">
        <v>20</v>
      </c>
      <c r="E82" s="2">
        <v>16</v>
      </c>
      <c r="F82" s="2">
        <v>20</v>
      </c>
      <c r="G82" s="47">
        <v>2097</v>
      </c>
      <c r="H82" s="3">
        <v>219</v>
      </c>
      <c r="I82" s="4">
        <v>2425</v>
      </c>
      <c r="J82" s="3">
        <v>32</v>
      </c>
      <c r="K82" s="3">
        <v>116</v>
      </c>
      <c r="L82" s="3">
        <v>30</v>
      </c>
      <c r="M82" s="3">
        <v>22</v>
      </c>
      <c r="N82" s="3">
        <v>39</v>
      </c>
      <c r="O82" s="3">
        <v>3074</v>
      </c>
      <c r="P82" s="3">
        <v>343</v>
      </c>
      <c r="Q82" s="5">
        <f t="shared" si="5"/>
        <v>3656</v>
      </c>
    </row>
    <row r="83" spans="1:17" ht="12.75" customHeight="1">
      <c r="A83" s="5" t="s">
        <v>58</v>
      </c>
      <c r="B83" s="2">
        <v>5</v>
      </c>
      <c r="C83" s="2">
        <v>102</v>
      </c>
      <c r="D83" s="2">
        <v>11</v>
      </c>
      <c r="E83" s="2">
        <v>15</v>
      </c>
      <c r="F83" s="2">
        <v>30</v>
      </c>
      <c r="G83" s="47">
        <v>883</v>
      </c>
      <c r="H83" s="3">
        <v>43</v>
      </c>
      <c r="I83" s="4">
        <v>1089</v>
      </c>
      <c r="J83" s="3">
        <v>7</v>
      </c>
      <c r="K83" s="3">
        <v>106</v>
      </c>
      <c r="L83" s="3">
        <v>11</v>
      </c>
      <c r="M83" s="3">
        <v>15</v>
      </c>
      <c r="N83" s="3">
        <v>32</v>
      </c>
      <c r="O83" s="3">
        <v>928</v>
      </c>
      <c r="P83" s="3">
        <v>48</v>
      </c>
      <c r="Q83" s="5">
        <f t="shared" si="5"/>
        <v>1147</v>
      </c>
    </row>
    <row r="84" spans="1:17" ht="12.75" customHeight="1">
      <c r="A84" s="5" t="s">
        <v>59</v>
      </c>
      <c r="B84" s="2">
        <v>700</v>
      </c>
      <c r="C84" s="2">
        <v>651</v>
      </c>
      <c r="D84" s="2">
        <v>31</v>
      </c>
      <c r="E84" s="2">
        <v>685</v>
      </c>
      <c r="F84" s="2">
        <v>171</v>
      </c>
      <c r="G84" s="47">
        <v>3998</v>
      </c>
      <c r="H84" s="3">
        <v>569</v>
      </c>
      <c r="I84" s="4">
        <v>6805</v>
      </c>
      <c r="J84" s="3">
        <v>1535</v>
      </c>
      <c r="K84" s="3">
        <v>1004</v>
      </c>
      <c r="L84" s="3">
        <v>52</v>
      </c>
      <c r="M84" s="3">
        <v>1410</v>
      </c>
      <c r="N84" s="3">
        <v>326</v>
      </c>
      <c r="O84" s="3">
        <v>7821</v>
      </c>
      <c r="P84" s="3">
        <v>1191</v>
      </c>
      <c r="Q84" s="5">
        <f t="shared" si="5"/>
        <v>13339</v>
      </c>
    </row>
    <row r="85" spans="1:17" ht="12.75" customHeight="1">
      <c r="A85" s="5" t="s">
        <v>60</v>
      </c>
      <c r="B85" s="2">
        <v>99</v>
      </c>
      <c r="C85" s="2">
        <v>4352</v>
      </c>
      <c r="D85" s="2">
        <v>54</v>
      </c>
      <c r="E85" s="2">
        <v>270</v>
      </c>
      <c r="F85" s="2">
        <v>632</v>
      </c>
      <c r="G85" s="47">
        <v>5136</v>
      </c>
      <c r="H85" s="3">
        <v>976</v>
      </c>
      <c r="I85" s="4">
        <v>11519</v>
      </c>
      <c r="J85" s="3">
        <v>198</v>
      </c>
      <c r="K85" s="3">
        <v>6048</v>
      </c>
      <c r="L85" s="3">
        <v>95</v>
      </c>
      <c r="M85" s="3">
        <v>542</v>
      </c>
      <c r="N85" s="3">
        <v>1143</v>
      </c>
      <c r="O85" s="3">
        <v>9480</v>
      </c>
      <c r="P85" s="3">
        <v>1648</v>
      </c>
      <c r="Q85" s="5">
        <f t="shared" si="5"/>
        <v>19154</v>
      </c>
    </row>
    <row r="86" spans="1:17" ht="12.75" customHeight="1">
      <c r="A86" s="5" t="s">
        <v>61</v>
      </c>
      <c r="B86" s="2">
        <v>64</v>
      </c>
      <c r="C86" s="2">
        <v>15</v>
      </c>
      <c r="D86" s="2">
        <v>5</v>
      </c>
      <c r="E86" s="2">
        <v>7</v>
      </c>
      <c r="F86" s="2">
        <v>13</v>
      </c>
      <c r="G86" s="47">
        <v>338</v>
      </c>
      <c r="H86" s="3">
        <v>7</v>
      </c>
      <c r="I86" s="4">
        <v>449</v>
      </c>
      <c r="J86" s="3">
        <v>148</v>
      </c>
      <c r="K86" s="3">
        <v>46</v>
      </c>
      <c r="L86" s="3">
        <v>15</v>
      </c>
      <c r="M86" s="3">
        <v>13</v>
      </c>
      <c r="N86" s="3">
        <v>22</v>
      </c>
      <c r="O86" s="3">
        <v>734</v>
      </c>
      <c r="P86" s="3">
        <v>22</v>
      </c>
      <c r="Q86" s="5">
        <f t="shared" si="5"/>
        <v>1000</v>
      </c>
    </row>
    <row r="87" spans="1:17" ht="12.75" customHeight="1">
      <c r="A87" s="5" t="s">
        <v>62</v>
      </c>
      <c r="B87" s="2">
        <v>6</v>
      </c>
      <c r="C87" s="2">
        <v>26</v>
      </c>
      <c r="D87" s="2">
        <v>5</v>
      </c>
      <c r="E87" s="2">
        <v>14</v>
      </c>
      <c r="F87" s="2">
        <v>23</v>
      </c>
      <c r="G87" s="47">
        <v>613</v>
      </c>
      <c r="H87" s="3">
        <v>44</v>
      </c>
      <c r="I87" s="4">
        <v>731</v>
      </c>
      <c r="J87" s="3">
        <v>11</v>
      </c>
      <c r="K87" s="3">
        <v>55</v>
      </c>
      <c r="L87" s="3">
        <v>12</v>
      </c>
      <c r="M87" s="3">
        <v>16</v>
      </c>
      <c r="N87" s="3">
        <v>32</v>
      </c>
      <c r="O87" s="3">
        <v>1011</v>
      </c>
      <c r="P87" s="3">
        <v>73</v>
      </c>
      <c r="Q87" s="5">
        <f t="shared" si="5"/>
        <v>1210</v>
      </c>
    </row>
    <row r="88" spans="1:17" ht="12.75" customHeight="1">
      <c r="A88" s="5" t="s">
        <v>63</v>
      </c>
      <c r="B88" s="2">
        <v>19</v>
      </c>
      <c r="C88" s="2">
        <v>51</v>
      </c>
      <c r="D88" s="2">
        <v>12</v>
      </c>
      <c r="E88" s="2">
        <v>5</v>
      </c>
      <c r="F88" s="2">
        <v>18</v>
      </c>
      <c r="G88" s="47">
        <v>1233</v>
      </c>
      <c r="H88" s="3">
        <v>186</v>
      </c>
      <c r="I88" s="4">
        <v>1524</v>
      </c>
      <c r="J88" s="3">
        <v>44</v>
      </c>
      <c r="K88" s="3">
        <v>72</v>
      </c>
      <c r="L88" s="3">
        <v>15</v>
      </c>
      <c r="M88" s="3">
        <v>7</v>
      </c>
      <c r="N88" s="3">
        <v>23</v>
      </c>
      <c r="O88" s="3">
        <v>1812</v>
      </c>
      <c r="P88" s="3">
        <v>332</v>
      </c>
      <c r="Q88" s="5">
        <f t="shared" si="5"/>
        <v>2305</v>
      </c>
    </row>
    <row r="89" spans="1:17" ht="12.75" customHeight="1">
      <c r="A89" s="5" t="s">
        <v>23</v>
      </c>
      <c r="B89" s="5">
        <f t="shared" ref="B89:Q89" si="6">SUM(B65:B88)</f>
        <v>2124</v>
      </c>
      <c r="C89" s="5">
        <f t="shared" si="6"/>
        <v>11804</v>
      </c>
      <c r="D89" s="5">
        <f t="shared" si="6"/>
        <v>425</v>
      </c>
      <c r="E89" s="5">
        <f t="shared" si="6"/>
        <v>2038</v>
      </c>
      <c r="F89" s="5">
        <f t="shared" si="6"/>
        <v>3112</v>
      </c>
      <c r="G89" s="5">
        <f t="shared" si="6"/>
        <v>50908</v>
      </c>
      <c r="H89" s="5">
        <f t="shared" si="6"/>
        <v>5599</v>
      </c>
      <c r="I89" s="4">
        <f t="shared" si="6"/>
        <v>76013</v>
      </c>
      <c r="J89" s="29">
        <f t="shared" si="6"/>
        <v>4788</v>
      </c>
      <c r="K89" s="5">
        <f t="shared" si="6"/>
        <v>17450</v>
      </c>
      <c r="L89" s="5">
        <f t="shared" si="6"/>
        <v>712</v>
      </c>
      <c r="M89" s="5">
        <f t="shared" si="6"/>
        <v>3922</v>
      </c>
      <c r="N89" s="5">
        <f t="shared" si="6"/>
        <v>5537</v>
      </c>
      <c r="O89" s="5">
        <f t="shared" si="6"/>
        <v>85214</v>
      </c>
      <c r="P89" s="5">
        <f t="shared" si="6"/>
        <v>9449</v>
      </c>
      <c r="Q89" s="5">
        <f t="shared" si="6"/>
        <v>127072</v>
      </c>
    </row>
    <row r="90" spans="1:17" ht="12.75" customHeight="1">
      <c r="A90" s="5"/>
      <c r="B90" s="5"/>
      <c r="C90" s="5"/>
      <c r="D90" s="5"/>
      <c r="E90" s="5"/>
      <c r="F90" s="5"/>
      <c r="G90" s="5"/>
      <c r="H90" s="5"/>
      <c r="I90" s="4"/>
      <c r="J90" s="29"/>
      <c r="K90" s="5"/>
      <c r="L90" s="5"/>
      <c r="M90" s="5"/>
      <c r="N90" s="5"/>
      <c r="O90" s="5"/>
      <c r="P90" s="5"/>
      <c r="Q90" s="5"/>
    </row>
    <row r="91" spans="1:17" ht="48" customHeight="1">
      <c r="A91" s="32" t="s">
        <v>64</v>
      </c>
      <c r="B91" s="5"/>
      <c r="C91" s="5"/>
      <c r="D91" s="5"/>
      <c r="E91" s="5"/>
      <c r="F91" s="5"/>
      <c r="G91" s="5"/>
      <c r="H91" s="5"/>
      <c r="I91" s="4"/>
      <c r="J91" s="29"/>
      <c r="K91" s="5"/>
      <c r="L91" s="5"/>
      <c r="M91" s="5"/>
      <c r="N91" s="5"/>
      <c r="O91" s="5"/>
      <c r="P91" s="5"/>
      <c r="Q91" s="5"/>
    </row>
    <row r="92" spans="1:17" ht="12.75" customHeight="1">
      <c r="A92" s="34"/>
      <c r="B92" s="5"/>
      <c r="C92" s="29"/>
      <c r="D92" s="29"/>
      <c r="E92" s="29"/>
      <c r="F92" s="5"/>
      <c r="G92" s="5"/>
      <c r="H92" s="29"/>
      <c r="I92" s="4"/>
      <c r="J92" s="29"/>
      <c r="K92" s="29"/>
      <c r="L92" s="29"/>
      <c r="M92" s="29"/>
      <c r="N92" s="5"/>
      <c r="O92" s="5"/>
      <c r="P92" s="5"/>
      <c r="Q92" s="5"/>
    </row>
    <row r="93" spans="1:17" ht="12.75" customHeight="1">
      <c r="A93" s="5" t="s">
        <v>65</v>
      </c>
      <c r="B93" s="2">
        <v>31</v>
      </c>
      <c r="C93" s="2">
        <v>15</v>
      </c>
      <c r="D93" s="2">
        <v>9</v>
      </c>
      <c r="E93" s="2">
        <v>7</v>
      </c>
      <c r="F93" s="2">
        <v>17</v>
      </c>
      <c r="G93" s="2">
        <v>249</v>
      </c>
      <c r="H93" s="3">
        <v>0</v>
      </c>
      <c r="I93" s="4">
        <v>331</v>
      </c>
      <c r="J93" s="2">
        <v>31</v>
      </c>
      <c r="K93" s="3">
        <v>15</v>
      </c>
      <c r="L93" s="3">
        <v>9</v>
      </c>
      <c r="M93" s="3">
        <v>7</v>
      </c>
      <c r="N93" s="2">
        <v>17</v>
      </c>
      <c r="O93" s="3">
        <v>249</v>
      </c>
      <c r="P93" s="3">
        <v>0</v>
      </c>
      <c r="Q93" s="5">
        <f>SUM(J93:P93)</f>
        <v>328</v>
      </c>
    </row>
    <row r="94" spans="1:17" ht="12.75" customHeight="1">
      <c r="A94" s="5" t="s">
        <v>66</v>
      </c>
      <c r="B94" s="2">
        <v>4</v>
      </c>
      <c r="C94" s="2">
        <v>22</v>
      </c>
      <c r="D94" s="2">
        <v>0</v>
      </c>
      <c r="E94" s="2">
        <v>59</v>
      </c>
      <c r="F94" s="2">
        <v>35</v>
      </c>
      <c r="G94" s="2">
        <v>555</v>
      </c>
      <c r="H94" s="3">
        <v>16</v>
      </c>
      <c r="I94" s="4">
        <v>691</v>
      </c>
      <c r="J94" s="2">
        <v>24</v>
      </c>
      <c r="K94" s="3">
        <v>74</v>
      </c>
      <c r="L94" s="3">
        <v>4</v>
      </c>
      <c r="M94" s="3">
        <v>94</v>
      </c>
      <c r="N94" s="2">
        <v>80</v>
      </c>
      <c r="O94" s="3">
        <v>1111</v>
      </c>
      <c r="P94" s="3">
        <v>201</v>
      </c>
      <c r="Q94" s="5">
        <f>SUM(J94:P94)</f>
        <v>1588</v>
      </c>
    </row>
    <row r="95" spans="1:17" ht="12.75" customHeight="1">
      <c r="A95" s="5" t="s">
        <v>23</v>
      </c>
      <c r="B95" s="5">
        <f t="shared" ref="B95:H95" si="7">SUM(B93:B94)</f>
        <v>35</v>
      </c>
      <c r="C95" s="5">
        <f t="shared" si="7"/>
        <v>37</v>
      </c>
      <c r="D95" s="5">
        <f t="shared" si="7"/>
        <v>9</v>
      </c>
      <c r="E95" s="5">
        <f t="shared" si="7"/>
        <v>66</v>
      </c>
      <c r="F95" s="5">
        <f t="shared" si="7"/>
        <v>52</v>
      </c>
      <c r="G95" s="5">
        <f t="shared" si="7"/>
        <v>804</v>
      </c>
      <c r="H95" s="5">
        <f t="shared" si="7"/>
        <v>16</v>
      </c>
      <c r="I95" s="4">
        <f>SUM(B95:H95)</f>
        <v>1019</v>
      </c>
      <c r="J95" s="29">
        <f t="shared" ref="J95:Q95" si="8">SUM(J93:J94)</f>
        <v>55</v>
      </c>
      <c r="K95" s="5">
        <f t="shared" si="8"/>
        <v>89</v>
      </c>
      <c r="L95" s="5">
        <f t="shared" si="8"/>
        <v>13</v>
      </c>
      <c r="M95" s="5">
        <f t="shared" si="8"/>
        <v>101</v>
      </c>
      <c r="N95" s="5">
        <f t="shared" si="8"/>
        <v>97</v>
      </c>
      <c r="O95" s="5">
        <f t="shared" si="8"/>
        <v>1360</v>
      </c>
      <c r="P95" s="5">
        <f t="shared" si="8"/>
        <v>201</v>
      </c>
      <c r="Q95" s="5">
        <f t="shared" si="8"/>
        <v>1916</v>
      </c>
    </row>
    <row r="96" spans="1:17" ht="12.75" customHeight="1">
      <c r="A96" s="5"/>
      <c r="B96" s="5"/>
      <c r="C96" s="5"/>
      <c r="D96" s="5"/>
      <c r="E96" s="5"/>
      <c r="F96" s="5"/>
      <c r="G96" s="5"/>
      <c r="H96" s="5"/>
      <c r="I96" s="4"/>
      <c r="J96" s="29"/>
      <c r="K96" s="5"/>
      <c r="L96" s="5"/>
      <c r="M96" s="5"/>
      <c r="N96" s="5"/>
      <c r="O96" s="5"/>
      <c r="P96" s="5"/>
      <c r="Q96" s="5"/>
    </row>
    <row r="97" spans="1:17" ht="24" customHeight="1">
      <c r="A97" s="34" t="s">
        <v>67</v>
      </c>
      <c r="B97" s="5">
        <f t="shared" ref="B97:Q97" si="9">SUM(B89+B95)</f>
        <v>2159</v>
      </c>
      <c r="C97" s="5">
        <f t="shared" si="9"/>
        <v>11841</v>
      </c>
      <c r="D97" s="5">
        <f t="shared" si="9"/>
        <v>434</v>
      </c>
      <c r="E97" s="5">
        <f t="shared" si="9"/>
        <v>2104</v>
      </c>
      <c r="F97" s="5">
        <f t="shared" si="9"/>
        <v>3164</v>
      </c>
      <c r="G97" s="5">
        <f t="shared" si="9"/>
        <v>51712</v>
      </c>
      <c r="H97" s="5">
        <f t="shared" si="9"/>
        <v>5615</v>
      </c>
      <c r="I97" s="4">
        <f t="shared" si="9"/>
        <v>77032</v>
      </c>
      <c r="J97" s="29">
        <f t="shared" si="9"/>
        <v>4843</v>
      </c>
      <c r="K97" s="5">
        <f t="shared" si="9"/>
        <v>17539</v>
      </c>
      <c r="L97" s="5">
        <f t="shared" si="9"/>
        <v>725</v>
      </c>
      <c r="M97" s="5">
        <f t="shared" si="9"/>
        <v>4023</v>
      </c>
      <c r="N97" s="5">
        <f t="shared" si="9"/>
        <v>5634</v>
      </c>
      <c r="O97" s="5">
        <f t="shared" si="9"/>
        <v>86574</v>
      </c>
      <c r="P97" s="5">
        <f t="shared" si="9"/>
        <v>9650</v>
      </c>
      <c r="Q97" s="5">
        <f t="shared" si="9"/>
        <v>128988</v>
      </c>
    </row>
    <row r="98" spans="1:17" ht="12.75" customHeight="1">
      <c r="A98" s="5"/>
      <c r="B98" s="5"/>
      <c r="C98" s="5"/>
      <c r="D98" s="5"/>
      <c r="E98" s="5"/>
      <c r="F98" s="5"/>
      <c r="G98" s="5"/>
      <c r="H98" s="5"/>
      <c r="I98" s="4"/>
      <c r="J98" s="29"/>
      <c r="K98" s="5"/>
      <c r="L98" s="5"/>
      <c r="M98" s="5"/>
      <c r="N98" s="5"/>
      <c r="O98" s="5"/>
      <c r="P98" s="5"/>
      <c r="Q98" s="5"/>
    </row>
    <row r="99" spans="1:17" ht="12.75" customHeight="1" thickBot="1">
      <c r="A99" s="30" t="s">
        <v>68</v>
      </c>
      <c r="B99" s="30">
        <f t="shared" ref="B99:Q99" si="10">SUM(B52+B97)</f>
        <v>5052</v>
      </c>
      <c r="C99" s="30">
        <f t="shared" si="10"/>
        <v>27108</v>
      </c>
      <c r="D99" s="30">
        <f t="shared" si="10"/>
        <v>1285</v>
      </c>
      <c r="E99" s="30">
        <f t="shared" si="10"/>
        <v>4606</v>
      </c>
      <c r="F99" s="30">
        <f t="shared" si="10"/>
        <v>6011</v>
      </c>
      <c r="G99" s="30">
        <f t="shared" si="10"/>
        <v>150836</v>
      </c>
      <c r="H99" s="30">
        <f t="shared" si="10"/>
        <v>14153</v>
      </c>
      <c r="I99" s="31">
        <f t="shared" si="10"/>
        <v>209349</v>
      </c>
      <c r="J99" s="30">
        <f t="shared" si="10"/>
        <v>11374</v>
      </c>
      <c r="K99" s="30">
        <f t="shared" si="10"/>
        <v>40902</v>
      </c>
      <c r="L99" s="30">
        <f t="shared" si="10"/>
        <v>2158</v>
      </c>
      <c r="M99" s="30">
        <f t="shared" si="10"/>
        <v>8627</v>
      </c>
      <c r="N99" s="30">
        <f t="shared" si="10"/>
        <v>10569</v>
      </c>
      <c r="O99" s="30">
        <f t="shared" si="10"/>
        <v>258795</v>
      </c>
      <c r="P99" s="30">
        <f t="shared" si="10"/>
        <v>24789</v>
      </c>
      <c r="Q99" s="30">
        <f t="shared" si="10"/>
        <v>357214</v>
      </c>
    </row>
    <row r="100" spans="1:17" ht="12.75" customHeight="1" thickTop="1">
      <c r="A100" s="1" t="s">
        <v>69</v>
      </c>
      <c r="B100" s="5"/>
      <c r="C100" s="5"/>
      <c r="D100" s="5"/>
      <c r="E100" s="5"/>
      <c r="F100" s="5"/>
      <c r="G100" s="5"/>
      <c r="H100" s="5"/>
      <c r="I100" s="5"/>
      <c r="J100" s="29"/>
      <c r="K100" s="5"/>
      <c r="L100" s="5"/>
      <c r="M100" s="5"/>
      <c r="N100" s="5"/>
      <c r="O100" s="5"/>
      <c r="P100" s="5"/>
      <c r="Q100" s="5"/>
    </row>
    <row r="101" spans="1:17" ht="12.75" customHeight="1">
      <c r="A101" s="1" t="s">
        <v>40</v>
      </c>
      <c r="B101" s="1"/>
      <c r="C101" s="1"/>
      <c r="D101" s="1"/>
      <c r="E101" s="1"/>
      <c r="F101" s="1"/>
      <c r="G101" s="1"/>
      <c r="H101" s="1"/>
      <c r="I101" s="1"/>
      <c r="J101" s="26"/>
      <c r="K101" s="1"/>
      <c r="L101" s="5"/>
      <c r="M101" s="1"/>
      <c r="N101" s="1"/>
      <c r="O101" s="1"/>
      <c r="P101" s="5"/>
      <c r="Q101" s="5"/>
    </row>
    <row r="102" spans="1:17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26"/>
      <c r="K102" s="1"/>
      <c r="L102" s="5"/>
      <c r="M102" s="1"/>
      <c r="N102" s="1"/>
      <c r="O102" s="1"/>
      <c r="P102" s="5"/>
      <c r="Q102" s="5"/>
    </row>
    <row r="103" spans="1:17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26"/>
      <c r="K103" s="1"/>
      <c r="L103" s="5"/>
      <c r="M103" s="1"/>
      <c r="N103" s="1"/>
      <c r="O103" s="1"/>
      <c r="P103" s="5"/>
      <c r="Q103" s="5"/>
    </row>
    <row r="104" spans="1:17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26"/>
      <c r="K104" s="1"/>
      <c r="L104" s="5"/>
      <c r="M104" s="1"/>
      <c r="N104" s="1"/>
      <c r="O104" s="1"/>
      <c r="P104" s="5"/>
      <c r="Q104" s="5"/>
    </row>
    <row r="105" spans="1:17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26"/>
      <c r="K105" s="1"/>
      <c r="L105" s="5"/>
      <c r="M105" s="1"/>
      <c r="N105" s="1"/>
      <c r="O105" s="1"/>
      <c r="P105" s="5"/>
      <c r="Q105" s="5"/>
    </row>
    <row r="106" spans="1:17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26"/>
      <c r="K106" s="1"/>
      <c r="L106" s="5"/>
      <c r="M106" s="1"/>
      <c r="N106" s="1"/>
      <c r="O106" s="1"/>
      <c r="P106" s="5"/>
      <c r="Q106" s="5"/>
    </row>
    <row r="107" spans="1:1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26"/>
      <c r="K107" s="1"/>
      <c r="L107" s="5"/>
      <c r="M107" s="1"/>
      <c r="N107" s="1"/>
      <c r="O107" s="1"/>
      <c r="P107" s="5"/>
      <c r="Q107" s="5"/>
    </row>
    <row r="108" spans="1:17">
      <c r="A108" s="1"/>
      <c r="B108" s="1"/>
      <c r="C108" s="1"/>
      <c r="D108" s="1"/>
      <c r="E108" s="1"/>
      <c r="F108" s="1"/>
      <c r="G108" s="1"/>
      <c r="H108" s="1"/>
      <c r="I108" s="1"/>
      <c r="J108" s="26"/>
      <c r="K108" s="1"/>
      <c r="L108" s="5"/>
      <c r="M108" s="1"/>
      <c r="N108" s="1"/>
      <c r="O108" s="1"/>
      <c r="P108" s="5"/>
      <c r="Q108" s="5"/>
    </row>
    <row r="109" spans="1:17">
      <c r="A109" s="1"/>
      <c r="B109" s="1"/>
      <c r="C109" s="1"/>
      <c r="D109" s="1"/>
      <c r="E109" s="1"/>
      <c r="F109" s="1"/>
      <c r="G109" s="1"/>
      <c r="H109" s="1"/>
      <c r="I109" s="1"/>
      <c r="J109" s="26"/>
      <c r="K109" s="1"/>
      <c r="L109" s="5"/>
      <c r="M109" s="1"/>
      <c r="N109" s="1"/>
      <c r="O109" s="1"/>
      <c r="P109" s="5"/>
      <c r="Q109" s="5"/>
    </row>
    <row r="110" spans="1:1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5"/>
      <c r="M110" s="1"/>
      <c r="N110" s="1"/>
      <c r="O110" s="1"/>
      <c r="P110" s="5"/>
      <c r="Q110" s="5"/>
    </row>
    <row r="111" spans="1:1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5"/>
      <c r="M111" s="1"/>
      <c r="N111" s="1"/>
      <c r="O111" s="1"/>
      <c r="P111" s="5"/>
      <c r="Q111" s="5"/>
    </row>
    <row r="112" spans="1:1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5"/>
      <c r="M112" s="1"/>
      <c r="N112" s="1"/>
      <c r="O112" s="1"/>
      <c r="P112" s="5"/>
      <c r="Q112" s="5"/>
    </row>
    <row r="113" spans="1:1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5"/>
      <c r="M113" s="1"/>
      <c r="N113" s="1"/>
      <c r="O113" s="1"/>
      <c r="P113" s="5"/>
      <c r="Q113" s="5"/>
    </row>
    <row r="114" spans="1:1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5"/>
      <c r="M114" s="1"/>
      <c r="N114" s="1"/>
      <c r="O114" s="1"/>
      <c r="P114" s="5"/>
      <c r="Q114" s="5"/>
    </row>
    <row r="115" spans="1:1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5"/>
      <c r="M115" s="1"/>
      <c r="N115" s="1"/>
      <c r="O115" s="1"/>
      <c r="P115" s="1"/>
      <c r="Q115" s="1"/>
    </row>
    <row r="116" spans="1:1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5"/>
      <c r="M116" s="1"/>
      <c r="N116" s="1"/>
      <c r="O116" s="1"/>
      <c r="P116" s="1"/>
      <c r="Q116" s="1"/>
    </row>
    <row r="117" spans="1: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5"/>
      <c r="M117" s="1"/>
      <c r="N117" s="1"/>
      <c r="O117" s="1"/>
      <c r="P117" s="1"/>
      <c r="Q117" s="1"/>
    </row>
    <row r="118" spans="1:1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5"/>
      <c r="M118" s="1"/>
      <c r="N118" s="1"/>
      <c r="O118" s="1"/>
      <c r="P118" s="1"/>
      <c r="Q118" s="1"/>
    </row>
    <row r="119" spans="1:1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5"/>
      <c r="M119" s="1"/>
      <c r="N119" s="1"/>
      <c r="O119" s="1"/>
      <c r="P119" s="1"/>
      <c r="Q119" s="1"/>
    </row>
    <row r="120" spans="1:1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5"/>
      <c r="M120" s="1"/>
      <c r="N120" s="1"/>
      <c r="O120" s="1"/>
      <c r="P120" s="1"/>
      <c r="Q120" s="1"/>
    </row>
    <row r="121" spans="1:1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5"/>
      <c r="M121" s="1"/>
      <c r="N121" s="1"/>
      <c r="O121" s="1"/>
      <c r="P121" s="1"/>
      <c r="Q121" s="1"/>
    </row>
    <row r="122" spans="1:1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5"/>
      <c r="M122" s="1"/>
      <c r="N122" s="1"/>
      <c r="O122" s="1"/>
      <c r="P122" s="1"/>
      <c r="Q122" s="1"/>
    </row>
    <row r="123" spans="1:1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5"/>
      <c r="M123" s="1"/>
      <c r="N123" s="1"/>
      <c r="O123" s="1"/>
      <c r="P123" s="1"/>
      <c r="Q123" s="1"/>
    </row>
  </sheetData>
  <mergeCells count="1">
    <mergeCell ref="A56:H56"/>
  </mergeCells>
  <phoneticPr fontId="1" type="noConversion"/>
  <pageMargins left="0.5" right="0.25" top="0.7" bottom="0.5" header="0.69" footer="0.5"/>
  <pageSetup scale="80" orientation="portrait" r:id="rId1"/>
  <headerFooter alignWithMargins="0"/>
  <rowBreaks count="1" manualBreakCount="1">
    <brk id="54" max="16" man="1"/>
  </rowBreaks>
  <ignoredErrors>
    <ignoredError sqref="Q11:Q23 Q29:Q49 Q65:Q88 Q93:Q9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55 - HCT by Gender and Et</vt:lpstr>
      <vt:lpstr>JETSET</vt:lpstr>
      <vt:lpstr>'Table 55 - HCT by Gender and 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JKINTZEL</cp:lastModifiedBy>
  <cp:lastPrinted>2008-05-28T15:25:35Z</cp:lastPrinted>
  <dcterms:created xsi:type="dcterms:W3CDTF">2003-06-19T20:25:56Z</dcterms:created>
  <dcterms:modified xsi:type="dcterms:W3CDTF">2009-12-09T22:09:25Z</dcterms:modified>
</cp:coreProperties>
</file>