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0" windowWidth="13020" windowHeight="9090" activeTab="0"/>
  </bookViews>
  <sheets>
    <sheet name="Table 53 - HCT of Grads by Age" sheetId="1" r:id="rId1"/>
  </sheets>
  <definedNames>
    <definedName name="JETSET">'Table 53 - HCT of Grads by Age'!$A$2:$R$55</definedName>
    <definedName name="_xlnm.Print_Area" localSheetId="0">'Table 53 - HCT of Grads by Age'!$A$1:$S$55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<sst xmlns="http://schemas.openxmlformats.org/spreadsheetml/2006/main" count="114" uniqueCount="58">
  <si>
    <t xml:space="preserve">FULL-TIME AND TOTAL HEADCOUNT ENROLLMENT OF GRADUATE AND FIRST PROFESSIONAL DEGREE-SEEKING STUDENTS ENROLLED AT PUBLIC </t>
  </si>
  <si>
    <t>FULL-TIME</t>
  </si>
  <si>
    <t>TOTAL</t>
  </si>
  <si>
    <t>LT</t>
  </si>
  <si>
    <t>18-</t>
  </si>
  <si>
    <t>20-</t>
  </si>
  <si>
    <t>22-</t>
  </si>
  <si>
    <t>25-</t>
  </si>
  <si>
    <t>30-</t>
  </si>
  <si>
    <t>GT</t>
  </si>
  <si>
    <t>UN-</t>
  </si>
  <si>
    <t>18</t>
  </si>
  <si>
    <t>19</t>
  </si>
  <si>
    <t>21</t>
  </si>
  <si>
    <t>24</t>
  </si>
  <si>
    <t>29</t>
  </si>
  <si>
    <t>34</t>
  </si>
  <si>
    <t>KNOWN</t>
  </si>
  <si>
    <t>LINCOLN</t>
  </si>
  <si>
    <t>SOUTHEAST</t>
  </si>
  <si>
    <t>TRUMAN</t>
  </si>
  <si>
    <t>UMC</t>
  </si>
  <si>
    <t>UMKC</t>
  </si>
  <si>
    <t>UMSL</t>
  </si>
  <si>
    <t xml:space="preserve">  Subtotal</t>
  </si>
  <si>
    <t>SOURCE:  IPEDS EF, Fall Enrollment</t>
  </si>
  <si>
    <t xml:space="preserve">FULL-TIME AND TOTAL HEADCOUNT ENROLLMENT OF GRADUATE AND FIRST PROFESSIONAL DEGREE-SEEKING STUDENTS ENROLLED AT PRIVATE NOT-FOR-PROFIT </t>
  </si>
  <si>
    <t>AVILA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</si>
  <si>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</si>
  <si>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</si>
  <si>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</si>
  <si>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</si>
  <si>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</si>
  <si>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</si>
  <si>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</si>
  <si>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</si>
  <si>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</si>
  <si>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</si>
  <si>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</si>
  <si>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</si>
  <si>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</si>
  <si>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WILLIAM WOODS</t>
  </si>
  <si>
    <t>STATE TOTAL</t>
  </si>
  <si>
    <t xml:space="preserve">N/A indicates that data are not available.  </t>
  </si>
  <si>
    <t xml:space="preserve">NOTE:  Total enrollment counts may differ from those on other tables due to the fact that a different cohort of students was counted.  </t>
  </si>
  <si>
    <t>TABLE 53</t>
  </si>
  <si>
    <t>TABLE 54</t>
  </si>
  <si>
    <t>NORTHWEST</t>
  </si>
  <si>
    <t>WEBSTER</t>
  </si>
  <si>
    <t>MISSOURI STATE</t>
  </si>
  <si>
    <t>MISSOURI SOUTHERN</t>
  </si>
  <si>
    <t>UCM</t>
  </si>
  <si>
    <t>CENTRAL METHODIST - GR/EXT</t>
  </si>
  <si>
    <t>BACCALAUREATE AND HIGHER DEGREE-GRANTING INSTITUTIONS, BY AGE, FALL 2007</t>
  </si>
  <si>
    <t>(INDEPENDENT) BACCALAUREATE AND HIGHER DEGREE-GRANTING INSTITUTIONS, BY AGE, FALL 2007</t>
  </si>
  <si>
    <t>HANNIBAL-LAGRANGE</t>
  </si>
  <si>
    <t>MISSOURI UNIV. OF SCI. &amp; TECH.</t>
  </si>
  <si>
    <t>MISSOURI WESTERN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</si>
</sst>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56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2" fontId="0" fillId="0" borderId="0" xfId="0" applyNumberFormat="1" applyFont="1" applyAlignment="1" applyProtection="1">
      <alignment/>
      <protection locked="0"/>
    </xf>
    <xf numFmtId="2" fontId="4" fillId="0" borderId="0" xfId="0" applyFont="1" applyAlignment="1">
      <alignment/>
    </xf>
    <xf numFmtId="2" fontId="5" fillId="0" borderId="10" xfId="0" applyFont="1" applyBorder="1" applyAlignment="1">
      <alignment/>
    </xf>
    <xf numFmtId="2" fontId="5" fillId="0" borderId="0" xfId="0" applyFont="1" applyAlignment="1">
      <alignment/>
    </xf>
    <xf numFmtId="2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 applyProtection="1">
      <alignment/>
      <protection locked="0"/>
    </xf>
    <xf numFmtId="2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Continuous"/>
    </xf>
    <xf numFmtId="2" fontId="5" fillId="0" borderId="11" xfId="0" applyNumberFormat="1" applyFont="1" applyBorder="1" applyAlignment="1">
      <alignment horizontal="centerContinuous"/>
    </xf>
    <xf numFmtId="2" fontId="4" fillId="0" borderId="0" xfId="0" applyFont="1" applyAlignment="1">
      <alignment horizontal="center"/>
    </xf>
    <xf numFmtId="2" fontId="4" fillId="0" borderId="13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4" fillId="0" borderId="10" xfId="0" applyFont="1" applyBorder="1" applyAlignment="1">
      <alignment/>
    </xf>
    <xf numFmtId="2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Continuous"/>
    </xf>
    <xf numFmtId="3" fontId="5" fillId="0" borderId="1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2" fontId="4" fillId="0" borderId="0" xfId="0" applyFont="1" applyFill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76"/>
  <sheetViews>
    <sheetView tabSelected="1" showOutlineSymbols="0" zoomScalePageLayoutView="0" workbookViewId="0" topLeftCell="A1">
      <selection activeCell="I58" sqref="I58"/>
    </sheetView>
  </sheetViews>
  <sheetFormatPr defaultColWidth="15.796875" defaultRowHeight="10.5"/>
  <cols>
    <col min="1" max="1" width="34.796875" style="6" customWidth="1"/>
    <col min="2" max="8" width="8" style="6" customWidth="1"/>
    <col min="9" max="9" width="10" style="6" customWidth="1"/>
    <col min="10" max="10" width="9.19921875" style="6" customWidth="1"/>
    <col min="11" max="17" width="8" style="6" customWidth="1"/>
    <col min="18" max="18" width="10" style="6" customWidth="1"/>
    <col min="19" max="19" width="8" style="6" customWidth="1"/>
    <col min="20" max="209" width="15.796875" style="6" customWidth="1"/>
    <col min="210" max="16384" width="15.796875" style="7" customWidth="1"/>
  </cols>
  <sheetData>
    <row r="1" ht="12.75" customHeight="1">
      <c r="A1" s="1" t="s">
        <v>45</v>
      </c>
    </row>
    <row r="2" spans="1:1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</row>
    <row r="3" spans="1:19" ht="12.75" customHeight="1">
      <c r="A3" s="1" t="s">
        <v>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</row>
    <row r="4" spans="1:1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</row>
    <row r="5" spans="1:19" ht="12.75" customHeight="1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10" t="s">
        <v>2</v>
      </c>
      <c r="L5" s="9"/>
      <c r="M5" s="9"/>
      <c r="N5" s="9"/>
      <c r="O5" s="9"/>
      <c r="P5" s="9"/>
      <c r="Q5" s="9"/>
      <c r="R5" s="9"/>
      <c r="S5" s="11"/>
    </row>
    <row r="6" spans="1:19" ht="12.75" customHeight="1">
      <c r="A6" s="1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"/>
      <c r="K6" s="13" t="s">
        <v>3</v>
      </c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2" t="s">
        <v>9</v>
      </c>
      <c r="R6" s="12" t="s">
        <v>10</v>
      </c>
      <c r="S6" s="1"/>
    </row>
    <row r="7" spans="1:19" ht="12.75" customHeight="1">
      <c r="A7" s="1"/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16</v>
      </c>
      <c r="I7" s="14" t="s">
        <v>17</v>
      </c>
      <c r="J7" s="14" t="s">
        <v>2</v>
      </c>
      <c r="K7" s="15" t="s">
        <v>11</v>
      </c>
      <c r="L7" s="14" t="s">
        <v>12</v>
      </c>
      <c r="M7" s="14" t="s">
        <v>13</v>
      </c>
      <c r="N7" s="14" t="s">
        <v>14</v>
      </c>
      <c r="O7" s="14" t="s">
        <v>15</v>
      </c>
      <c r="P7" s="14" t="s">
        <v>16</v>
      </c>
      <c r="Q7" s="14" t="s">
        <v>16</v>
      </c>
      <c r="R7" s="14" t="s">
        <v>17</v>
      </c>
      <c r="S7" s="14" t="s">
        <v>2</v>
      </c>
    </row>
    <row r="8" spans="1:19" ht="12.7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2"/>
    </row>
    <row r="9" spans="1:19" ht="12.75" customHeight="1">
      <c r="A9" s="1" t="s">
        <v>18</v>
      </c>
      <c r="B9" s="5">
        <v>0</v>
      </c>
      <c r="C9" s="5">
        <v>0</v>
      </c>
      <c r="D9" s="5">
        <v>0</v>
      </c>
      <c r="E9" s="5">
        <v>17</v>
      </c>
      <c r="F9" s="5">
        <v>16</v>
      </c>
      <c r="G9" s="5">
        <v>9</v>
      </c>
      <c r="H9" s="5">
        <v>18</v>
      </c>
      <c r="I9" s="5">
        <v>0</v>
      </c>
      <c r="J9" s="18">
        <f>SUM(B9:I9)</f>
        <v>60</v>
      </c>
      <c r="K9" s="19">
        <v>0</v>
      </c>
      <c r="L9" s="19">
        <v>0</v>
      </c>
      <c r="M9" s="19">
        <v>1</v>
      </c>
      <c r="N9" s="5">
        <v>30</v>
      </c>
      <c r="O9" s="5">
        <v>42</v>
      </c>
      <c r="P9" s="5">
        <v>38</v>
      </c>
      <c r="Q9" s="5">
        <v>93</v>
      </c>
      <c r="R9" s="5">
        <v>0</v>
      </c>
      <c r="S9" s="20">
        <f>SUM(K9:R9)</f>
        <v>204</v>
      </c>
    </row>
    <row r="10" spans="1:19" ht="12.75" customHeight="1">
      <c r="A10" s="1" t="s">
        <v>50</v>
      </c>
      <c r="B10" s="5">
        <v>0</v>
      </c>
      <c r="C10" s="5">
        <v>0</v>
      </c>
      <c r="D10" s="5">
        <v>0</v>
      </c>
      <c r="E10" s="5">
        <v>1</v>
      </c>
      <c r="F10" s="5">
        <v>0</v>
      </c>
      <c r="G10" s="19">
        <v>1</v>
      </c>
      <c r="H10" s="5">
        <v>0</v>
      </c>
      <c r="I10" s="19">
        <v>0</v>
      </c>
      <c r="J10" s="18">
        <f>SUM(B10:I10)</f>
        <v>2</v>
      </c>
      <c r="K10" s="19">
        <v>0</v>
      </c>
      <c r="L10" s="19">
        <v>0</v>
      </c>
      <c r="M10" s="19">
        <v>0</v>
      </c>
      <c r="N10" s="5">
        <v>4</v>
      </c>
      <c r="O10" s="5">
        <v>5</v>
      </c>
      <c r="P10" s="19">
        <v>5</v>
      </c>
      <c r="Q10" s="5">
        <v>15</v>
      </c>
      <c r="R10" s="19">
        <v>1</v>
      </c>
      <c r="S10" s="20">
        <f>SUM(K10:R10)</f>
        <v>30</v>
      </c>
    </row>
    <row r="11" spans="1:19" ht="12.75" customHeight="1">
      <c r="A11" s="1" t="s">
        <v>49</v>
      </c>
      <c r="B11" s="5">
        <v>0</v>
      </c>
      <c r="C11" s="5">
        <v>1</v>
      </c>
      <c r="D11" s="5">
        <v>8</v>
      </c>
      <c r="E11" s="5">
        <v>533</v>
      </c>
      <c r="F11" s="5">
        <v>466</v>
      </c>
      <c r="G11" s="5">
        <v>150</v>
      </c>
      <c r="H11" s="5">
        <v>223</v>
      </c>
      <c r="I11" s="19">
        <v>0</v>
      </c>
      <c r="J11" s="18">
        <f>SUM(B11:I11)</f>
        <v>1381</v>
      </c>
      <c r="K11" s="19">
        <v>0</v>
      </c>
      <c r="L11" s="19">
        <v>2</v>
      </c>
      <c r="M11" s="5">
        <v>12</v>
      </c>
      <c r="N11" s="5">
        <v>779</v>
      </c>
      <c r="O11" s="5">
        <v>1006</v>
      </c>
      <c r="P11" s="5">
        <v>425</v>
      </c>
      <c r="Q11" s="5">
        <v>869</v>
      </c>
      <c r="R11" s="19">
        <v>0</v>
      </c>
      <c r="S11" s="20">
        <f>SUM(K11:R11)</f>
        <v>3093</v>
      </c>
    </row>
    <row r="12" spans="1:19" ht="12.75" customHeight="1">
      <c r="A12" s="1" t="s">
        <v>56</v>
      </c>
      <c r="B12" s="19">
        <v>0</v>
      </c>
      <c r="C12" s="19">
        <v>0</v>
      </c>
      <c r="D12" s="5">
        <v>36</v>
      </c>
      <c r="E12" s="5">
        <v>312</v>
      </c>
      <c r="F12" s="5">
        <v>276</v>
      </c>
      <c r="G12" s="5">
        <v>80</v>
      </c>
      <c r="H12" s="5">
        <v>64</v>
      </c>
      <c r="I12" s="19">
        <v>0</v>
      </c>
      <c r="J12" s="18">
        <f>SUM(B12:I12)</f>
        <v>768</v>
      </c>
      <c r="K12" s="19">
        <v>0</v>
      </c>
      <c r="L12" s="19">
        <v>0</v>
      </c>
      <c r="M12" s="5">
        <v>37</v>
      </c>
      <c r="N12" s="5">
        <v>412</v>
      </c>
      <c r="O12" s="5">
        <v>467</v>
      </c>
      <c r="P12" s="5">
        <v>204</v>
      </c>
      <c r="Q12" s="5">
        <v>294</v>
      </c>
      <c r="R12" s="19">
        <v>0</v>
      </c>
      <c r="S12" s="20">
        <f>SUM(K12:R12)</f>
        <v>1414</v>
      </c>
    </row>
    <row r="13" spans="1:19" ht="12.75" customHeight="1">
      <c r="A13" s="29" t="s">
        <v>57</v>
      </c>
      <c r="B13" s="19">
        <v>0</v>
      </c>
      <c r="C13" s="19">
        <v>0</v>
      </c>
      <c r="D13" s="19">
        <v>0</v>
      </c>
      <c r="E13" s="19">
        <v>4</v>
      </c>
      <c r="F13" s="19">
        <v>3</v>
      </c>
      <c r="G13" s="19">
        <v>1</v>
      </c>
      <c r="H13" s="19">
        <v>3</v>
      </c>
      <c r="I13" s="19">
        <v>0</v>
      </c>
      <c r="J13" s="30">
        <f>SUM(B13:I13)</f>
        <v>11</v>
      </c>
      <c r="K13" s="19">
        <v>0</v>
      </c>
      <c r="L13" s="19">
        <v>0</v>
      </c>
      <c r="M13" s="19">
        <v>0</v>
      </c>
      <c r="N13" s="19">
        <v>5</v>
      </c>
      <c r="O13" s="19">
        <v>7</v>
      </c>
      <c r="P13" s="19">
        <v>7</v>
      </c>
      <c r="Q13" s="19">
        <v>21</v>
      </c>
      <c r="R13" s="19">
        <v>1</v>
      </c>
      <c r="S13" s="32">
        <f>SUM(K13:R13)</f>
        <v>41</v>
      </c>
    </row>
    <row r="14" spans="1:19" ht="12.75" customHeight="1">
      <c r="A14" s="1" t="s">
        <v>47</v>
      </c>
      <c r="B14" s="19">
        <v>0</v>
      </c>
      <c r="C14" s="5">
        <v>0</v>
      </c>
      <c r="D14" s="5">
        <v>30</v>
      </c>
      <c r="E14" s="5">
        <v>181</v>
      </c>
      <c r="F14" s="5">
        <v>46</v>
      </c>
      <c r="G14" s="5">
        <v>10</v>
      </c>
      <c r="H14" s="5">
        <v>14</v>
      </c>
      <c r="I14" s="5">
        <v>0</v>
      </c>
      <c r="J14" s="18">
        <f aca="true" t="shared" si="0" ref="J14:J19">SUM(B14:I14)</f>
        <v>281</v>
      </c>
      <c r="K14" s="19">
        <v>1</v>
      </c>
      <c r="L14" s="19">
        <v>0</v>
      </c>
      <c r="M14" s="5">
        <v>30</v>
      </c>
      <c r="N14" s="5">
        <v>263</v>
      </c>
      <c r="O14" s="5">
        <v>209</v>
      </c>
      <c r="P14" s="5">
        <v>112</v>
      </c>
      <c r="Q14" s="5">
        <v>234</v>
      </c>
      <c r="R14" s="5">
        <v>1</v>
      </c>
      <c r="S14" s="20">
        <f aca="true" t="shared" si="1" ref="S14:S20">SUM(K14:R14)</f>
        <v>850</v>
      </c>
    </row>
    <row r="15" spans="1:19" ht="12.75" customHeight="1">
      <c r="A15" s="1" t="s">
        <v>19</v>
      </c>
      <c r="B15" s="19">
        <v>0</v>
      </c>
      <c r="C15" s="5">
        <v>0</v>
      </c>
      <c r="D15" s="5">
        <v>4</v>
      </c>
      <c r="E15" s="5">
        <v>96</v>
      </c>
      <c r="F15" s="5">
        <v>44</v>
      </c>
      <c r="G15" s="5">
        <v>14</v>
      </c>
      <c r="H15" s="5">
        <v>37</v>
      </c>
      <c r="I15" s="5">
        <v>0</v>
      </c>
      <c r="J15" s="18">
        <f t="shared" si="0"/>
        <v>195</v>
      </c>
      <c r="K15" s="19">
        <v>0</v>
      </c>
      <c r="L15" s="5">
        <v>0</v>
      </c>
      <c r="M15" s="5">
        <v>5</v>
      </c>
      <c r="N15" s="5">
        <v>240</v>
      </c>
      <c r="O15" s="5">
        <v>318</v>
      </c>
      <c r="P15" s="5">
        <v>232</v>
      </c>
      <c r="Q15" s="5">
        <v>657</v>
      </c>
      <c r="R15" s="5">
        <v>4</v>
      </c>
      <c r="S15" s="20">
        <f t="shared" si="1"/>
        <v>1456</v>
      </c>
    </row>
    <row r="16" spans="1:19" ht="12.75" customHeight="1">
      <c r="A16" s="1" t="s">
        <v>20</v>
      </c>
      <c r="B16" s="19">
        <v>0</v>
      </c>
      <c r="C16" s="5">
        <v>0</v>
      </c>
      <c r="D16" s="5">
        <v>6</v>
      </c>
      <c r="E16" s="5">
        <v>189</v>
      </c>
      <c r="F16" s="5">
        <v>18</v>
      </c>
      <c r="G16" s="5">
        <v>1</v>
      </c>
      <c r="H16" s="5">
        <v>0</v>
      </c>
      <c r="I16" s="5">
        <v>0</v>
      </c>
      <c r="J16" s="18">
        <f t="shared" si="0"/>
        <v>214</v>
      </c>
      <c r="K16" s="19">
        <v>0</v>
      </c>
      <c r="L16" s="19">
        <v>0</v>
      </c>
      <c r="M16" s="5">
        <v>8</v>
      </c>
      <c r="N16" s="5">
        <v>208</v>
      </c>
      <c r="O16" s="5">
        <v>38</v>
      </c>
      <c r="P16" s="5">
        <v>7</v>
      </c>
      <c r="Q16" s="5">
        <v>49</v>
      </c>
      <c r="R16" s="5">
        <v>2</v>
      </c>
      <c r="S16" s="20">
        <f t="shared" si="1"/>
        <v>312</v>
      </c>
    </row>
    <row r="17" spans="1:19" ht="12.75" customHeight="1">
      <c r="A17" s="1" t="s">
        <v>51</v>
      </c>
      <c r="B17" s="19">
        <v>0</v>
      </c>
      <c r="C17" s="5">
        <v>0</v>
      </c>
      <c r="D17" s="5">
        <v>6</v>
      </c>
      <c r="E17" s="5">
        <v>219</v>
      </c>
      <c r="F17" s="5">
        <v>135</v>
      </c>
      <c r="G17" s="5">
        <v>42</v>
      </c>
      <c r="H17" s="5">
        <v>74</v>
      </c>
      <c r="I17" s="5">
        <v>1</v>
      </c>
      <c r="J17" s="18">
        <f t="shared" si="0"/>
        <v>477</v>
      </c>
      <c r="K17" s="19">
        <v>0</v>
      </c>
      <c r="L17" s="5">
        <v>0</v>
      </c>
      <c r="M17" s="5">
        <v>8</v>
      </c>
      <c r="N17" s="5">
        <v>432</v>
      </c>
      <c r="O17" s="5">
        <v>510</v>
      </c>
      <c r="P17" s="5">
        <v>287</v>
      </c>
      <c r="Q17" s="5">
        <v>742</v>
      </c>
      <c r="R17" s="5">
        <v>20</v>
      </c>
      <c r="S17" s="20">
        <f t="shared" si="1"/>
        <v>1999</v>
      </c>
    </row>
    <row r="18" spans="1:209" s="34" customFormat="1" ht="12.75" customHeight="1">
      <c r="A18" s="29" t="s">
        <v>21</v>
      </c>
      <c r="B18" s="19">
        <v>0</v>
      </c>
      <c r="C18" s="19">
        <v>1</v>
      </c>
      <c r="D18" s="19">
        <v>94</v>
      </c>
      <c r="E18" s="19">
        <v>1717</v>
      </c>
      <c r="F18" s="19">
        <v>1279</v>
      </c>
      <c r="G18" s="19">
        <v>370</v>
      </c>
      <c r="H18" s="19">
        <v>350</v>
      </c>
      <c r="I18" s="19">
        <v>2</v>
      </c>
      <c r="J18" s="30">
        <f>SUM(B18:I18)</f>
        <v>3813</v>
      </c>
      <c r="K18" s="19">
        <v>0</v>
      </c>
      <c r="L18" s="19">
        <v>1</v>
      </c>
      <c r="M18" s="19">
        <v>97</v>
      </c>
      <c r="N18" s="19">
        <v>1992</v>
      </c>
      <c r="O18" s="19">
        <v>2068</v>
      </c>
      <c r="P18" s="19">
        <v>985</v>
      </c>
      <c r="Q18" s="19">
        <v>1672</v>
      </c>
      <c r="R18" s="19">
        <v>4</v>
      </c>
      <c r="S18" s="32">
        <f t="shared" si="1"/>
        <v>6819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</row>
    <row r="19" spans="1:209" s="34" customFormat="1" ht="12.75" customHeight="1">
      <c r="A19" s="29" t="s">
        <v>22</v>
      </c>
      <c r="B19" s="19">
        <v>0</v>
      </c>
      <c r="C19" s="19">
        <v>6</v>
      </c>
      <c r="D19" s="19">
        <v>251</v>
      </c>
      <c r="E19" s="19">
        <v>1150</v>
      </c>
      <c r="F19" s="19">
        <v>810</v>
      </c>
      <c r="G19" s="19">
        <v>207</v>
      </c>
      <c r="H19" s="19">
        <v>229</v>
      </c>
      <c r="I19" s="19">
        <v>1</v>
      </c>
      <c r="J19" s="30">
        <f t="shared" si="0"/>
        <v>2654</v>
      </c>
      <c r="K19" s="19">
        <v>1</v>
      </c>
      <c r="L19" s="19">
        <v>6</v>
      </c>
      <c r="M19" s="19">
        <v>253</v>
      </c>
      <c r="N19" s="19">
        <v>1456</v>
      </c>
      <c r="O19" s="19">
        <v>1621</v>
      </c>
      <c r="P19" s="19">
        <v>654</v>
      </c>
      <c r="Q19" s="19">
        <v>1356</v>
      </c>
      <c r="R19" s="19">
        <v>1</v>
      </c>
      <c r="S19" s="32">
        <f t="shared" si="1"/>
        <v>5348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</row>
    <row r="20" spans="1:209" s="34" customFormat="1" ht="12.75" customHeight="1">
      <c r="A20" s="29" t="s">
        <v>23</v>
      </c>
      <c r="B20" s="19">
        <v>0</v>
      </c>
      <c r="C20" s="19">
        <v>0</v>
      </c>
      <c r="D20" s="19">
        <v>16</v>
      </c>
      <c r="E20" s="19">
        <v>342</v>
      </c>
      <c r="F20" s="19">
        <v>326</v>
      </c>
      <c r="G20" s="19">
        <v>107</v>
      </c>
      <c r="H20" s="19">
        <v>130</v>
      </c>
      <c r="I20" s="19">
        <v>0</v>
      </c>
      <c r="J20" s="30">
        <f>SUM(B20:I20)</f>
        <v>921</v>
      </c>
      <c r="K20" s="19">
        <v>0</v>
      </c>
      <c r="L20" s="19">
        <v>0</v>
      </c>
      <c r="M20" s="19">
        <v>17</v>
      </c>
      <c r="N20" s="19">
        <v>554</v>
      </c>
      <c r="O20" s="19">
        <v>1023</v>
      </c>
      <c r="P20" s="19">
        <v>490</v>
      </c>
      <c r="Q20" s="19">
        <v>1011</v>
      </c>
      <c r="R20" s="19">
        <v>0</v>
      </c>
      <c r="S20" s="32">
        <f t="shared" si="1"/>
        <v>3095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</row>
    <row r="21" spans="1:209" s="34" customFormat="1" ht="12.75" customHeight="1">
      <c r="A21" s="35" t="s">
        <v>24</v>
      </c>
      <c r="B21" s="36">
        <f>SUM(B9:B20)</f>
        <v>0</v>
      </c>
      <c r="C21" s="36">
        <f aca="true" t="shared" si="2" ref="C21:S21">SUM(C9:C20)</f>
        <v>8</v>
      </c>
      <c r="D21" s="36">
        <f t="shared" si="2"/>
        <v>451</v>
      </c>
      <c r="E21" s="36">
        <f t="shared" si="2"/>
        <v>4761</v>
      </c>
      <c r="F21" s="36">
        <f t="shared" si="2"/>
        <v>3419</v>
      </c>
      <c r="G21" s="36">
        <f t="shared" si="2"/>
        <v>992</v>
      </c>
      <c r="H21" s="36">
        <f t="shared" si="2"/>
        <v>1142</v>
      </c>
      <c r="I21" s="36">
        <f t="shared" si="2"/>
        <v>4</v>
      </c>
      <c r="J21" s="30">
        <f t="shared" si="2"/>
        <v>10777</v>
      </c>
      <c r="K21" s="36">
        <f t="shared" si="2"/>
        <v>2</v>
      </c>
      <c r="L21" s="36">
        <f t="shared" si="2"/>
        <v>9</v>
      </c>
      <c r="M21" s="36">
        <f t="shared" si="2"/>
        <v>468</v>
      </c>
      <c r="N21" s="36">
        <f t="shared" si="2"/>
        <v>6375</v>
      </c>
      <c r="O21" s="36">
        <f t="shared" si="2"/>
        <v>7314</v>
      </c>
      <c r="P21" s="36">
        <f t="shared" si="2"/>
        <v>3446</v>
      </c>
      <c r="Q21" s="36">
        <f t="shared" si="2"/>
        <v>7013</v>
      </c>
      <c r="R21" s="36">
        <f t="shared" si="2"/>
        <v>34</v>
      </c>
      <c r="S21" s="36">
        <f t="shared" si="2"/>
        <v>24661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</row>
    <row r="22" spans="1:32" ht="12.75" customHeight="1">
      <c r="A22" s="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19" ht="12.75" customHeight="1">
      <c r="A23" s="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2.75" customHeight="1">
      <c r="A24" s="1" t="s">
        <v>46</v>
      </c>
      <c r="B24" s="1"/>
      <c r="C24" s="1"/>
      <c r="D24" s="1"/>
      <c r="E24" s="1"/>
      <c r="F24" s="1"/>
      <c r="G24" s="1"/>
      <c r="H24" s="1"/>
      <c r="I24" s="1"/>
      <c r="J24" s="20"/>
      <c r="K24" s="20"/>
      <c r="L24" s="1"/>
      <c r="M24" s="1"/>
      <c r="N24" s="1"/>
      <c r="O24" s="1"/>
      <c r="P24" s="1"/>
      <c r="Q24" s="23"/>
      <c r="R24" s="20"/>
      <c r="S24" s="20"/>
    </row>
    <row r="25" spans="1:19" ht="12.75" customHeight="1">
      <c r="A25" s="1" t="s">
        <v>26</v>
      </c>
      <c r="B25" s="1"/>
      <c r="C25" s="1"/>
      <c r="D25" s="1"/>
      <c r="E25" s="1"/>
      <c r="F25" s="1"/>
      <c r="G25" s="1"/>
      <c r="H25" s="1"/>
      <c r="I25" s="1"/>
      <c r="J25" s="20"/>
      <c r="K25" s="20"/>
      <c r="L25" s="1"/>
      <c r="M25" s="1"/>
      <c r="N25" s="1"/>
      <c r="O25" s="1"/>
      <c r="P25" s="1"/>
      <c r="Q25" s="23"/>
      <c r="R25" s="20"/>
      <c r="S25" s="20"/>
    </row>
    <row r="26" spans="1:19" ht="12.75" customHeight="1">
      <c r="A26" s="1" t="s">
        <v>54</v>
      </c>
      <c r="B26" s="1"/>
      <c r="C26" s="1"/>
      <c r="D26" s="1"/>
      <c r="E26" s="1"/>
      <c r="F26" s="1"/>
      <c r="G26" s="1"/>
      <c r="H26" s="1"/>
      <c r="I26" s="1"/>
      <c r="J26" s="20"/>
      <c r="K26" s="20"/>
      <c r="L26" s="1"/>
      <c r="M26" s="1"/>
      <c r="N26" s="1"/>
      <c r="O26" s="1"/>
      <c r="P26" s="1"/>
      <c r="Q26" s="23"/>
      <c r="R26" s="20"/>
      <c r="S26" s="20"/>
    </row>
    <row r="27" spans="1:19" ht="12.75" customHeight="1">
      <c r="A27" s="1"/>
      <c r="B27" s="1"/>
      <c r="C27" s="1"/>
      <c r="D27" s="1"/>
      <c r="E27" s="1"/>
      <c r="F27" s="1"/>
      <c r="G27" s="1"/>
      <c r="H27" s="1"/>
      <c r="I27" s="1"/>
      <c r="J27" s="20"/>
      <c r="K27" s="20"/>
      <c r="L27" s="1"/>
      <c r="M27" s="1"/>
      <c r="N27" s="1"/>
      <c r="O27" s="1"/>
      <c r="P27" s="1"/>
      <c r="Q27" s="23"/>
      <c r="R27" s="20"/>
      <c r="S27" s="20"/>
    </row>
    <row r="28" spans="1:19" ht="12.75" customHeight="1">
      <c r="A28" s="8"/>
      <c r="B28" s="9" t="s">
        <v>1</v>
      </c>
      <c r="C28" s="9"/>
      <c r="D28" s="9"/>
      <c r="E28" s="9"/>
      <c r="F28" s="9"/>
      <c r="G28" s="9"/>
      <c r="H28" s="9"/>
      <c r="I28" s="9"/>
      <c r="J28" s="9"/>
      <c r="K28" s="10" t="s">
        <v>2</v>
      </c>
      <c r="L28" s="9"/>
      <c r="M28" s="9"/>
      <c r="N28" s="9"/>
      <c r="O28" s="9"/>
      <c r="P28" s="9"/>
      <c r="Q28" s="9"/>
      <c r="R28" s="24"/>
      <c r="S28" s="25"/>
    </row>
    <row r="29" spans="1:19" ht="12.75" customHeight="1">
      <c r="A29" s="1"/>
      <c r="B29" s="12" t="s">
        <v>3</v>
      </c>
      <c r="C29" s="12" t="s">
        <v>4</v>
      </c>
      <c r="D29" s="12" t="s">
        <v>5</v>
      </c>
      <c r="E29" s="12" t="s">
        <v>6</v>
      </c>
      <c r="F29" s="12" t="s">
        <v>7</v>
      </c>
      <c r="G29" s="12" t="s">
        <v>8</v>
      </c>
      <c r="H29" s="12" t="s">
        <v>9</v>
      </c>
      <c r="I29" s="12" t="s">
        <v>10</v>
      </c>
      <c r="J29" s="1"/>
      <c r="K29" s="13" t="s">
        <v>3</v>
      </c>
      <c r="L29" s="12" t="s">
        <v>4</v>
      </c>
      <c r="M29" s="12" t="s">
        <v>5</v>
      </c>
      <c r="N29" s="12" t="s">
        <v>6</v>
      </c>
      <c r="O29" s="12" t="s">
        <v>7</v>
      </c>
      <c r="P29" s="12" t="s">
        <v>8</v>
      </c>
      <c r="Q29" s="12" t="s">
        <v>9</v>
      </c>
      <c r="R29" s="26" t="s">
        <v>10</v>
      </c>
      <c r="S29" s="20"/>
    </row>
    <row r="30" spans="1:19" ht="12.75" customHeight="1">
      <c r="A30" s="1"/>
      <c r="B30" s="14" t="s">
        <v>11</v>
      </c>
      <c r="C30" s="14" t="s">
        <v>12</v>
      </c>
      <c r="D30" s="14" t="s">
        <v>13</v>
      </c>
      <c r="E30" s="14" t="s">
        <v>14</v>
      </c>
      <c r="F30" s="14" t="s">
        <v>15</v>
      </c>
      <c r="G30" s="14" t="s">
        <v>16</v>
      </c>
      <c r="H30" s="14" t="s">
        <v>16</v>
      </c>
      <c r="I30" s="14" t="s">
        <v>17</v>
      </c>
      <c r="J30" s="14" t="s">
        <v>2</v>
      </c>
      <c r="K30" s="15" t="s">
        <v>11</v>
      </c>
      <c r="L30" s="14" t="s">
        <v>12</v>
      </c>
      <c r="M30" s="14" t="s">
        <v>13</v>
      </c>
      <c r="N30" s="14" t="s">
        <v>14</v>
      </c>
      <c r="O30" s="14" t="s">
        <v>15</v>
      </c>
      <c r="P30" s="14" t="s">
        <v>16</v>
      </c>
      <c r="Q30" s="14" t="s">
        <v>16</v>
      </c>
      <c r="R30" s="26" t="s">
        <v>17</v>
      </c>
      <c r="S30" s="26" t="s">
        <v>2</v>
      </c>
    </row>
    <row r="31" spans="1:1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27"/>
      <c r="K31" s="17"/>
      <c r="L31" s="16"/>
      <c r="M31" s="16"/>
      <c r="N31" s="16"/>
      <c r="O31" s="16"/>
      <c r="P31" s="16"/>
      <c r="Q31" s="28"/>
      <c r="R31" s="27"/>
      <c r="S31" s="27"/>
    </row>
    <row r="32" spans="1:19" ht="12.75" customHeight="1">
      <c r="A32" s="1" t="s">
        <v>27</v>
      </c>
      <c r="B32" s="5">
        <v>0</v>
      </c>
      <c r="C32" s="5">
        <v>0</v>
      </c>
      <c r="D32" s="5">
        <v>0</v>
      </c>
      <c r="E32" s="5">
        <v>115</v>
      </c>
      <c r="F32" s="5">
        <v>137</v>
      </c>
      <c r="G32" s="5">
        <v>67</v>
      </c>
      <c r="H32" s="5">
        <v>125</v>
      </c>
      <c r="I32" s="5">
        <v>0</v>
      </c>
      <c r="J32" s="18">
        <f aca="true" t="shared" si="3" ref="J32:J48">SUM(B32:I32)</f>
        <v>444</v>
      </c>
      <c r="K32" s="19">
        <v>0</v>
      </c>
      <c r="L32" s="19">
        <v>0</v>
      </c>
      <c r="M32" s="19">
        <v>0</v>
      </c>
      <c r="N32" s="5">
        <v>137</v>
      </c>
      <c r="O32" s="5">
        <v>204</v>
      </c>
      <c r="P32" s="5">
        <v>108</v>
      </c>
      <c r="Q32" s="5">
        <v>250</v>
      </c>
      <c r="R32" s="19">
        <v>0</v>
      </c>
      <c r="S32" s="20">
        <f aca="true" t="shared" si="4" ref="S32:S47">SUM(K32:R32)</f>
        <v>699</v>
      </c>
    </row>
    <row r="33" spans="1:19" ht="12.75" customHeight="1">
      <c r="A33" s="1" t="s">
        <v>52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18">
        <f t="shared" si="3"/>
        <v>0</v>
      </c>
      <c r="K33" s="19">
        <v>0</v>
      </c>
      <c r="L33" s="19">
        <v>0</v>
      </c>
      <c r="M33" s="19">
        <v>0</v>
      </c>
      <c r="N33" s="5">
        <v>18</v>
      </c>
      <c r="O33" s="5">
        <v>32</v>
      </c>
      <c r="P33" s="5">
        <v>14</v>
      </c>
      <c r="Q33" s="5">
        <v>56</v>
      </c>
      <c r="R33" s="5">
        <v>4</v>
      </c>
      <c r="S33" s="20">
        <f t="shared" si="4"/>
        <v>124</v>
      </c>
    </row>
    <row r="34" spans="1:19" ht="12.75" customHeight="1">
      <c r="A34" s="1" t="s">
        <v>28</v>
      </c>
      <c r="B34" s="5">
        <v>0</v>
      </c>
      <c r="C34" s="5">
        <v>0</v>
      </c>
      <c r="D34" s="5">
        <v>4</v>
      </c>
      <c r="E34" s="5">
        <v>32</v>
      </c>
      <c r="F34" s="5">
        <v>96</v>
      </c>
      <c r="G34" s="5">
        <v>73</v>
      </c>
      <c r="H34" s="5">
        <v>195</v>
      </c>
      <c r="I34" s="5">
        <v>0</v>
      </c>
      <c r="J34" s="18">
        <f t="shared" si="3"/>
        <v>400</v>
      </c>
      <c r="K34" s="19">
        <v>0</v>
      </c>
      <c r="L34" s="19">
        <v>0</v>
      </c>
      <c r="M34" s="5">
        <v>4</v>
      </c>
      <c r="N34" s="5">
        <v>32</v>
      </c>
      <c r="O34" s="5">
        <v>96</v>
      </c>
      <c r="P34" s="5">
        <v>73</v>
      </c>
      <c r="Q34" s="5">
        <v>195</v>
      </c>
      <c r="R34" s="19">
        <v>0</v>
      </c>
      <c r="S34" s="20">
        <f t="shared" si="4"/>
        <v>400</v>
      </c>
    </row>
    <row r="35" spans="1:19" ht="12.75" customHeight="1">
      <c r="A35" s="1" t="s">
        <v>29</v>
      </c>
      <c r="B35" s="5">
        <v>0</v>
      </c>
      <c r="C35" s="5">
        <v>0</v>
      </c>
      <c r="D35" s="5">
        <v>0</v>
      </c>
      <c r="E35" s="5">
        <v>27</v>
      </c>
      <c r="F35" s="5">
        <v>85</v>
      </c>
      <c r="G35" s="5">
        <v>44</v>
      </c>
      <c r="H35" s="5">
        <v>107</v>
      </c>
      <c r="I35" s="5">
        <v>6</v>
      </c>
      <c r="J35" s="18">
        <f t="shared" si="3"/>
        <v>269</v>
      </c>
      <c r="K35" s="19">
        <v>0</v>
      </c>
      <c r="L35" s="19">
        <v>0</v>
      </c>
      <c r="M35" s="5">
        <v>0</v>
      </c>
      <c r="N35" s="5">
        <v>30</v>
      </c>
      <c r="O35" s="5">
        <v>129</v>
      </c>
      <c r="P35" s="5">
        <v>77</v>
      </c>
      <c r="Q35" s="5">
        <v>223</v>
      </c>
      <c r="R35" s="5">
        <v>10</v>
      </c>
      <c r="S35" s="20">
        <f t="shared" si="4"/>
        <v>469</v>
      </c>
    </row>
    <row r="36" spans="1:19" ht="12.75" customHeight="1">
      <c r="A36" s="1" t="s">
        <v>30</v>
      </c>
      <c r="B36" s="5">
        <v>0</v>
      </c>
      <c r="C36" s="5">
        <v>0</v>
      </c>
      <c r="D36" s="5">
        <v>0</v>
      </c>
      <c r="E36" s="5">
        <v>17</v>
      </c>
      <c r="F36" s="5">
        <v>15</v>
      </c>
      <c r="G36" s="5">
        <v>7</v>
      </c>
      <c r="H36" s="5">
        <v>8</v>
      </c>
      <c r="I36" s="5">
        <v>0</v>
      </c>
      <c r="J36" s="18">
        <f t="shared" si="3"/>
        <v>47</v>
      </c>
      <c r="K36" s="19">
        <v>0</v>
      </c>
      <c r="L36" s="19">
        <v>0</v>
      </c>
      <c r="M36" s="19">
        <v>0</v>
      </c>
      <c r="N36" s="5">
        <v>34</v>
      </c>
      <c r="O36" s="5">
        <v>42</v>
      </c>
      <c r="P36" s="5">
        <v>20</v>
      </c>
      <c r="Q36" s="5">
        <v>27</v>
      </c>
      <c r="R36" s="5">
        <v>0</v>
      </c>
      <c r="S36" s="20">
        <f t="shared" si="4"/>
        <v>123</v>
      </c>
    </row>
    <row r="37" spans="1:19" ht="12.75" customHeight="1">
      <c r="A37" s="1" t="s">
        <v>31</v>
      </c>
      <c r="B37" s="5">
        <v>1</v>
      </c>
      <c r="C37" s="5">
        <v>1</v>
      </c>
      <c r="D37" s="5">
        <v>1</v>
      </c>
      <c r="E37" s="5">
        <v>63</v>
      </c>
      <c r="F37" s="5">
        <v>130</v>
      </c>
      <c r="G37" s="5">
        <v>87</v>
      </c>
      <c r="H37" s="5">
        <v>201</v>
      </c>
      <c r="I37" s="5">
        <v>3</v>
      </c>
      <c r="J37" s="18">
        <f t="shared" si="3"/>
        <v>487</v>
      </c>
      <c r="K37" s="19">
        <v>1</v>
      </c>
      <c r="L37" s="5">
        <v>1</v>
      </c>
      <c r="M37" s="5">
        <v>2</v>
      </c>
      <c r="N37" s="5">
        <v>106</v>
      </c>
      <c r="O37" s="5">
        <v>235</v>
      </c>
      <c r="P37" s="5">
        <v>147</v>
      </c>
      <c r="Q37" s="5">
        <v>396</v>
      </c>
      <c r="R37" s="5">
        <v>3</v>
      </c>
      <c r="S37" s="20">
        <f t="shared" si="4"/>
        <v>891</v>
      </c>
    </row>
    <row r="38" spans="1:19" ht="12.75" customHeight="1">
      <c r="A38" s="1" t="s">
        <v>55</v>
      </c>
      <c r="B38" s="5">
        <v>0</v>
      </c>
      <c r="C38" s="5">
        <v>0</v>
      </c>
      <c r="D38" s="5">
        <v>0</v>
      </c>
      <c r="E38" s="5">
        <v>0</v>
      </c>
      <c r="F38" s="5">
        <v>10</v>
      </c>
      <c r="G38" s="5">
        <v>6</v>
      </c>
      <c r="H38" s="5">
        <v>4</v>
      </c>
      <c r="I38" s="5">
        <v>2</v>
      </c>
      <c r="J38" s="18">
        <f t="shared" si="3"/>
        <v>22</v>
      </c>
      <c r="K38" s="19">
        <v>0</v>
      </c>
      <c r="L38" s="5">
        <v>0</v>
      </c>
      <c r="M38" s="5">
        <v>0</v>
      </c>
      <c r="N38" s="5">
        <v>1</v>
      </c>
      <c r="O38" s="5">
        <v>12</v>
      </c>
      <c r="P38" s="5">
        <v>7</v>
      </c>
      <c r="Q38" s="5">
        <v>9</v>
      </c>
      <c r="R38" s="5">
        <v>5</v>
      </c>
      <c r="S38" s="20">
        <f t="shared" si="4"/>
        <v>34</v>
      </c>
    </row>
    <row r="39" spans="1:19" ht="12.75" customHeight="1">
      <c r="A39" s="1" t="s">
        <v>32</v>
      </c>
      <c r="B39" s="5">
        <v>0</v>
      </c>
      <c r="C39" s="5">
        <v>1</v>
      </c>
      <c r="D39" s="5">
        <v>9</v>
      </c>
      <c r="E39" s="5">
        <v>285</v>
      </c>
      <c r="F39" s="5">
        <v>473</v>
      </c>
      <c r="G39" s="5">
        <v>278</v>
      </c>
      <c r="H39" s="5">
        <v>493</v>
      </c>
      <c r="I39" s="5">
        <v>29</v>
      </c>
      <c r="J39" s="18">
        <f t="shared" si="3"/>
        <v>1568</v>
      </c>
      <c r="K39" s="19">
        <v>0</v>
      </c>
      <c r="L39" s="19">
        <v>1</v>
      </c>
      <c r="M39" s="5">
        <v>15</v>
      </c>
      <c r="N39" s="5">
        <v>436</v>
      </c>
      <c r="O39" s="5">
        <v>988</v>
      </c>
      <c r="P39" s="5">
        <v>660</v>
      </c>
      <c r="Q39" s="5">
        <v>1514</v>
      </c>
      <c r="R39" s="5">
        <v>124</v>
      </c>
      <c r="S39" s="20">
        <f t="shared" si="4"/>
        <v>3738</v>
      </c>
    </row>
    <row r="40" spans="1:19" ht="12.75" customHeight="1">
      <c r="A40" s="1" t="s">
        <v>33</v>
      </c>
      <c r="B40" s="5">
        <v>0</v>
      </c>
      <c r="C40" s="5">
        <v>0</v>
      </c>
      <c r="D40" s="5">
        <v>2</v>
      </c>
      <c r="E40" s="5">
        <v>57</v>
      </c>
      <c r="F40" s="5">
        <v>32</v>
      </c>
      <c r="G40" s="5">
        <v>8</v>
      </c>
      <c r="H40" s="5">
        <v>24</v>
      </c>
      <c r="I40" s="5">
        <v>0</v>
      </c>
      <c r="J40" s="18">
        <f t="shared" si="3"/>
        <v>123</v>
      </c>
      <c r="K40" s="19">
        <v>0</v>
      </c>
      <c r="L40" s="19">
        <v>0</v>
      </c>
      <c r="M40" s="5">
        <v>2</v>
      </c>
      <c r="N40" s="5">
        <v>126</v>
      </c>
      <c r="O40" s="5">
        <v>160</v>
      </c>
      <c r="P40" s="5">
        <v>80</v>
      </c>
      <c r="Q40" s="5">
        <v>253</v>
      </c>
      <c r="R40" s="19">
        <v>0</v>
      </c>
      <c r="S40" s="20">
        <f t="shared" si="4"/>
        <v>621</v>
      </c>
    </row>
    <row r="41" spans="1:19" ht="12.75" customHeight="1">
      <c r="A41" s="29" t="s">
        <v>34</v>
      </c>
      <c r="B41" s="19">
        <v>0</v>
      </c>
      <c r="C41" s="19">
        <v>0</v>
      </c>
      <c r="D41" s="19">
        <v>19</v>
      </c>
      <c r="E41" s="19">
        <v>81</v>
      </c>
      <c r="F41" s="19">
        <v>83</v>
      </c>
      <c r="G41" s="19">
        <v>55</v>
      </c>
      <c r="H41" s="19">
        <v>105</v>
      </c>
      <c r="I41" s="19">
        <v>7</v>
      </c>
      <c r="J41" s="18">
        <f t="shared" si="3"/>
        <v>350</v>
      </c>
      <c r="K41" s="19">
        <v>0</v>
      </c>
      <c r="L41" s="19">
        <v>0</v>
      </c>
      <c r="M41" s="19">
        <v>27</v>
      </c>
      <c r="N41" s="19">
        <v>204</v>
      </c>
      <c r="O41" s="19">
        <v>304</v>
      </c>
      <c r="P41" s="19">
        <v>203</v>
      </c>
      <c r="Q41" s="19">
        <v>418</v>
      </c>
      <c r="R41" s="19">
        <v>36</v>
      </c>
      <c r="S41" s="20">
        <f t="shared" si="4"/>
        <v>1192</v>
      </c>
    </row>
    <row r="42" spans="1:19" ht="12.75" customHeight="1">
      <c r="A42" s="1" t="s">
        <v>35</v>
      </c>
      <c r="B42" s="5">
        <v>0</v>
      </c>
      <c r="C42" s="5">
        <v>0</v>
      </c>
      <c r="D42" s="5">
        <v>0</v>
      </c>
      <c r="E42" s="5">
        <v>0</v>
      </c>
      <c r="F42" s="5">
        <v>6</v>
      </c>
      <c r="G42" s="5">
        <v>0</v>
      </c>
      <c r="H42" s="5">
        <v>7</v>
      </c>
      <c r="I42" s="5">
        <v>0</v>
      </c>
      <c r="J42" s="18">
        <f t="shared" si="3"/>
        <v>13</v>
      </c>
      <c r="K42" s="19">
        <v>0</v>
      </c>
      <c r="L42" s="19">
        <v>0</v>
      </c>
      <c r="M42" s="19">
        <v>0</v>
      </c>
      <c r="N42" s="19">
        <v>52</v>
      </c>
      <c r="O42" s="19">
        <v>169</v>
      </c>
      <c r="P42" s="19">
        <v>110</v>
      </c>
      <c r="Q42" s="19">
        <v>247</v>
      </c>
      <c r="R42" s="19">
        <v>0</v>
      </c>
      <c r="S42" s="20">
        <f t="shared" si="4"/>
        <v>578</v>
      </c>
    </row>
    <row r="43" spans="1:19" ht="12.75" customHeight="1">
      <c r="A43" s="29" t="s">
        <v>36</v>
      </c>
      <c r="B43" s="19">
        <v>0</v>
      </c>
      <c r="C43" s="19">
        <v>0</v>
      </c>
      <c r="D43" s="19">
        <v>3</v>
      </c>
      <c r="E43" s="19">
        <v>178</v>
      </c>
      <c r="F43" s="19">
        <v>123</v>
      </c>
      <c r="G43" s="19">
        <v>30</v>
      </c>
      <c r="H43" s="19">
        <v>54</v>
      </c>
      <c r="I43" s="19">
        <v>0</v>
      </c>
      <c r="J43" s="18">
        <f t="shared" si="3"/>
        <v>388</v>
      </c>
      <c r="K43" s="19">
        <v>0</v>
      </c>
      <c r="L43" s="19">
        <v>0</v>
      </c>
      <c r="M43" s="19">
        <v>3</v>
      </c>
      <c r="N43" s="19">
        <v>279</v>
      </c>
      <c r="O43" s="19">
        <v>301</v>
      </c>
      <c r="P43" s="19">
        <v>91</v>
      </c>
      <c r="Q43" s="19">
        <v>132</v>
      </c>
      <c r="R43" s="19">
        <v>0</v>
      </c>
      <c r="S43" s="20">
        <f t="shared" si="4"/>
        <v>806</v>
      </c>
    </row>
    <row r="44" spans="1:19" ht="12.75" customHeight="1">
      <c r="A44" s="29" t="s">
        <v>37</v>
      </c>
      <c r="B44" s="31">
        <v>0</v>
      </c>
      <c r="C44" s="19">
        <v>0</v>
      </c>
      <c r="D44" s="19">
        <v>32</v>
      </c>
      <c r="E44" s="19">
        <v>1346</v>
      </c>
      <c r="F44" s="19">
        <v>1089</v>
      </c>
      <c r="G44" s="19">
        <v>264</v>
      </c>
      <c r="H44" s="19">
        <v>269</v>
      </c>
      <c r="I44" s="19">
        <v>1</v>
      </c>
      <c r="J44" s="18">
        <f t="shared" si="3"/>
        <v>3001</v>
      </c>
      <c r="K44" s="19">
        <v>0</v>
      </c>
      <c r="L44" s="19">
        <v>0</v>
      </c>
      <c r="M44" s="19">
        <v>38</v>
      </c>
      <c r="N44" s="19">
        <v>1587</v>
      </c>
      <c r="O44" s="19">
        <v>1612</v>
      </c>
      <c r="P44" s="19">
        <v>550</v>
      </c>
      <c r="Q44" s="19">
        <v>953</v>
      </c>
      <c r="R44" s="19">
        <v>1</v>
      </c>
      <c r="S44" s="20">
        <f t="shared" si="4"/>
        <v>4741</v>
      </c>
    </row>
    <row r="45" spans="1:19" ht="12.75" customHeight="1">
      <c r="A45" s="1" t="s">
        <v>38</v>
      </c>
      <c r="B45" s="5">
        <v>0</v>
      </c>
      <c r="C45" s="5">
        <v>0</v>
      </c>
      <c r="D45" s="5">
        <v>3</v>
      </c>
      <c r="E45" s="5">
        <v>73</v>
      </c>
      <c r="F45" s="5">
        <v>57</v>
      </c>
      <c r="G45" s="5">
        <v>17</v>
      </c>
      <c r="H45" s="5">
        <v>26</v>
      </c>
      <c r="I45" s="5">
        <v>1</v>
      </c>
      <c r="J45" s="18">
        <f t="shared" si="3"/>
        <v>177</v>
      </c>
      <c r="K45" s="19">
        <v>0</v>
      </c>
      <c r="L45" s="19">
        <v>0</v>
      </c>
      <c r="M45" s="19">
        <v>3</v>
      </c>
      <c r="N45" s="19">
        <v>112</v>
      </c>
      <c r="O45" s="19">
        <v>182</v>
      </c>
      <c r="P45" s="19">
        <v>116</v>
      </c>
      <c r="Q45" s="19">
        <v>247</v>
      </c>
      <c r="R45" s="19">
        <v>2</v>
      </c>
      <c r="S45" s="20">
        <f t="shared" si="4"/>
        <v>662</v>
      </c>
    </row>
    <row r="46" spans="1:19" ht="12.75" customHeight="1">
      <c r="A46" s="29" t="s">
        <v>39</v>
      </c>
      <c r="B46" s="19">
        <v>0</v>
      </c>
      <c r="C46" s="19">
        <v>0</v>
      </c>
      <c r="D46" s="19">
        <v>4</v>
      </c>
      <c r="E46" s="19">
        <v>32</v>
      </c>
      <c r="F46" s="19">
        <v>37</v>
      </c>
      <c r="G46" s="19">
        <v>24</v>
      </c>
      <c r="H46" s="19">
        <v>45</v>
      </c>
      <c r="I46" s="19">
        <v>0</v>
      </c>
      <c r="J46" s="18">
        <f t="shared" si="3"/>
        <v>142</v>
      </c>
      <c r="K46" s="19">
        <v>0</v>
      </c>
      <c r="L46" s="19">
        <v>0</v>
      </c>
      <c r="M46" s="19">
        <v>4</v>
      </c>
      <c r="N46" s="19">
        <v>34</v>
      </c>
      <c r="O46" s="19">
        <v>42</v>
      </c>
      <c r="P46" s="19">
        <v>30</v>
      </c>
      <c r="Q46" s="19">
        <v>50</v>
      </c>
      <c r="R46" s="19">
        <v>0</v>
      </c>
      <c r="S46" s="20">
        <f t="shared" si="4"/>
        <v>160</v>
      </c>
    </row>
    <row r="47" spans="1:209" s="34" customFormat="1" ht="12.75" customHeight="1">
      <c r="A47" s="29" t="s">
        <v>40</v>
      </c>
      <c r="B47" s="19">
        <v>0</v>
      </c>
      <c r="C47" s="19">
        <v>4</v>
      </c>
      <c r="D47" s="19">
        <v>63</v>
      </c>
      <c r="E47" s="19">
        <v>1710</v>
      </c>
      <c r="F47" s="19">
        <v>2011</v>
      </c>
      <c r="G47" s="19">
        <v>640</v>
      </c>
      <c r="H47" s="19">
        <v>441</v>
      </c>
      <c r="I47" s="19">
        <v>0</v>
      </c>
      <c r="J47" s="30">
        <f t="shared" si="3"/>
        <v>4869</v>
      </c>
      <c r="K47" s="19">
        <v>0</v>
      </c>
      <c r="L47" s="19">
        <v>4</v>
      </c>
      <c r="M47" s="19">
        <v>64</v>
      </c>
      <c r="N47" s="19">
        <v>1868</v>
      </c>
      <c r="O47" s="19">
        <v>2496</v>
      </c>
      <c r="P47" s="19">
        <v>877</v>
      </c>
      <c r="Q47" s="19">
        <v>820</v>
      </c>
      <c r="R47" s="19">
        <v>0</v>
      </c>
      <c r="S47" s="32">
        <f t="shared" si="4"/>
        <v>6129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</row>
    <row r="48" spans="1:209" s="34" customFormat="1" ht="12.75" customHeight="1">
      <c r="A48" s="29" t="s">
        <v>48</v>
      </c>
      <c r="B48" s="19">
        <v>0</v>
      </c>
      <c r="C48" s="19">
        <v>0</v>
      </c>
      <c r="D48" s="19">
        <v>4</v>
      </c>
      <c r="E48" s="19">
        <v>413</v>
      </c>
      <c r="F48" s="19">
        <v>1058</v>
      </c>
      <c r="G48" s="19">
        <v>656</v>
      </c>
      <c r="H48" s="19">
        <v>1648</v>
      </c>
      <c r="I48" s="19">
        <v>108</v>
      </c>
      <c r="J48" s="30">
        <f t="shared" si="3"/>
        <v>3887</v>
      </c>
      <c r="K48" s="19">
        <v>0</v>
      </c>
      <c r="L48" s="19">
        <v>0</v>
      </c>
      <c r="M48" s="19">
        <v>14</v>
      </c>
      <c r="N48" s="19">
        <v>1030</v>
      </c>
      <c r="O48" s="19">
        <v>3803</v>
      </c>
      <c r="P48" s="19">
        <v>2918</v>
      </c>
      <c r="Q48" s="19">
        <v>7380</v>
      </c>
      <c r="R48" s="19">
        <v>279</v>
      </c>
      <c r="S48" s="32">
        <f>SUM(K48:R48)</f>
        <v>15424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</row>
    <row r="49" spans="1:209" s="34" customFormat="1" ht="12.75" customHeight="1">
      <c r="A49" s="29" t="s">
        <v>41</v>
      </c>
      <c r="B49" s="19">
        <v>0</v>
      </c>
      <c r="C49" s="19">
        <v>0</v>
      </c>
      <c r="D49" s="19">
        <v>0</v>
      </c>
      <c r="E49" s="19">
        <v>61</v>
      </c>
      <c r="F49" s="19">
        <v>180</v>
      </c>
      <c r="G49" s="19">
        <v>141</v>
      </c>
      <c r="H49" s="19">
        <v>305</v>
      </c>
      <c r="I49" s="19">
        <v>44</v>
      </c>
      <c r="J49" s="30">
        <f>SUM(B49:I49)</f>
        <v>731</v>
      </c>
      <c r="K49" s="19">
        <v>0</v>
      </c>
      <c r="L49" s="19">
        <v>0</v>
      </c>
      <c r="M49" s="19">
        <v>0</v>
      </c>
      <c r="N49" s="19">
        <v>93</v>
      </c>
      <c r="O49" s="19">
        <v>290</v>
      </c>
      <c r="P49" s="19">
        <v>250</v>
      </c>
      <c r="Q49" s="19">
        <v>535</v>
      </c>
      <c r="R49" s="19">
        <v>45</v>
      </c>
      <c r="S49" s="32">
        <f>SUM(K49:R49)</f>
        <v>1213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</row>
    <row r="50" spans="1:209" s="34" customFormat="1" ht="12.75" customHeight="1">
      <c r="A50" s="29" t="s">
        <v>24</v>
      </c>
      <c r="B50" s="32">
        <f>SUM(B32:B49)</f>
        <v>1</v>
      </c>
      <c r="C50" s="32">
        <f aca="true" t="shared" si="5" ref="C50:S50">SUM(C32:C49)</f>
        <v>6</v>
      </c>
      <c r="D50" s="32">
        <f t="shared" si="5"/>
        <v>144</v>
      </c>
      <c r="E50" s="32">
        <f t="shared" si="5"/>
        <v>4490</v>
      </c>
      <c r="F50" s="32">
        <f t="shared" si="5"/>
        <v>5622</v>
      </c>
      <c r="G50" s="32">
        <f t="shared" si="5"/>
        <v>2397</v>
      </c>
      <c r="H50" s="32">
        <f t="shared" si="5"/>
        <v>4057</v>
      </c>
      <c r="I50" s="32">
        <f t="shared" si="5"/>
        <v>201</v>
      </c>
      <c r="J50" s="30">
        <f t="shared" si="5"/>
        <v>16918</v>
      </c>
      <c r="K50" s="32">
        <f t="shared" si="5"/>
        <v>1</v>
      </c>
      <c r="L50" s="32">
        <f t="shared" si="5"/>
        <v>6</v>
      </c>
      <c r="M50" s="32">
        <f t="shared" si="5"/>
        <v>176</v>
      </c>
      <c r="N50" s="32">
        <f t="shared" si="5"/>
        <v>6179</v>
      </c>
      <c r="O50" s="32">
        <f t="shared" si="5"/>
        <v>11097</v>
      </c>
      <c r="P50" s="32">
        <f t="shared" si="5"/>
        <v>6331</v>
      </c>
      <c r="Q50" s="32">
        <f t="shared" si="5"/>
        <v>13705</v>
      </c>
      <c r="R50" s="32">
        <f t="shared" si="5"/>
        <v>509</v>
      </c>
      <c r="S50" s="32">
        <f t="shared" si="5"/>
        <v>38004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</row>
    <row r="51" spans="1:209" s="34" customFormat="1" ht="12.75" customHeight="1">
      <c r="A51" s="29"/>
      <c r="B51" s="32"/>
      <c r="C51" s="32"/>
      <c r="D51" s="32"/>
      <c r="E51" s="32"/>
      <c r="F51" s="32"/>
      <c r="G51" s="32"/>
      <c r="H51" s="32"/>
      <c r="I51" s="32"/>
      <c r="J51" s="30"/>
      <c r="K51" s="36"/>
      <c r="L51" s="29"/>
      <c r="M51" s="32"/>
      <c r="N51" s="32"/>
      <c r="O51" s="32"/>
      <c r="P51" s="32"/>
      <c r="Q51" s="32"/>
      <c r="R51" s="32"/>
      <c r="S51" s="32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</row>
    <row r="52" spans="1:209" s="34" customFormat="1" ht="12.75" customHeight="1" thickBot="1">
      <c r="A52" s="38" t="s">
        <v>42</v>
      </c>
      <c r="B52" s="39">
        <f>SUM(B50,B21)</f>
        <v>1</v>
      </c>
      <c r="C52" s="39">
        <f aca="true" t="shared" si="6" ref="C52:S52">SUM(C50,C21)</f>
        <v>14</v>
      </c>
      <c r="D52" s="39">
        <f t="shared" si="6"/>
        <v>595</v>
      </c>
      <c r="E52" s="39">
        <f t="shared" si="6"/>
        <v>9251</v>
      </c>
      <c r="F52" s="39">
        <f t="shared" si="6"/>
        <v>9041</v>
      </c>
      <c r="G52" s="39">
        <f t="shared" si="6"/>
        <v>3389</v>
      </c>
      <c r="H52" s="39">
        <f t="shared" si="6"/>
        <v>5199</v>
      </c>
      <c r="I52" s="39">
        <f t="shared" si="6"/>
        <v>205</v>
      </c>
      <c r="J52" s="40">
        <f t="shared" si="6"/>
        <v>27695</v>
      </c>
      <c r="K52" s="39">
        <f t="shared" si="6"/>
        <v>3</v>
      </c>
      <c r="L52" s="39">
        <f t="shared" si="6"/>
        <v>15</v>
      </c>
      <c r="M52" s="39">
        <f t="shared" si="6"/>
        <v>644</v>
      </c>
      <c r="N52" s="39">
        <f t="shared" si="6"/>
        <v>12554</v>
      </c>
      <c r="O52" s="39">
        <f t="shared" si="6"/>
        <v>18411</v>
      </c>
      <c r="P52" s="39">
        <f t="shared" si="6"/>
        <v>9777</v>
      </c>
      <c r="Q52" s="39">
        <f t="shared" si="6"/>
        <v>20718</v>
      </c>
      <c r="R52" s="39">
        <f t="shared" si="6"/>
        <v>543</v>
      </c>
      <c r="S52" s="39">
        <f t="shared" si="6"/>
        <v>62665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</row>
    <row r="53" spans="1:19" ht="12.75" customHeight="1" thickTop="1">
      <c r="A53" s="4" t="s">
        <v>43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21"/>
      <c r="N53" s="4"/>
      <c r="O53" s="4"/>
      <c r="P53" s="4"/>
      <c r="Q53" s="21"/>
      <c r="R53" s="21"/>
      <c r="S53" s="21"/>
    </row>
    <row r="54" spans="1:19" ht="12.75" customHeight="1">
      <c r="A54" s="1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0"/>
      <c r="N54" s="1"/>
      <c r="O54" s="1"/>
      <c r="P54" s="1"/>
      <c r="Q54" s="20"/>
      <c r="R54" s="20"/>
      <c r="S54" s="20"/>
    </row>
    <row r="55" spans="1:19" ht="12.75" customHeight="1">
      <c r="A55" s="1" t="s">
        <v>25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0"/>
      <c r="N55" s="1"/>
      <c r="O55" s="1"/>
      <c r="P55" s="1"/>
      <c r="Q55" s="20"/>
      <c r="R55" s="20"/>
      <c r="S55" s="20"/>
    </row>
    <row r="56" spans="1:1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0"/>
      <c r="N56" s="1"/>
      <c r="O56" s="1"/>
      <c r="P56" s="1"/>
      <c r="Q56" s="20"/>
      <c r="R56" s="20"/>
      <c r="S56" s="20"/>
    </row>
    <row r="57" spans="1:1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0"/>
      <c r="N57" s="1"/>
      <c r="O57" s="1"/>
      <c r="P57" s="1"/>
      <c r="Q57" s="20"/>
      <c r="R57" s="20"/>
      <c r="S57" s="20"/>
    </row>
    <row r="58" spans="1:1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0"/>
      <c r="N58" s="1"/>
      <c r="O58" s="1"/>
      <c r="P58" s="1"/>
      <c r="Q58" s="20"/>
      <c r="R58" s="20"/>
      <c r="S58" s="20"/>
    </row>
    <row r="59" spans="1:1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0"/>
      <c r="N59" s="1"/>
      <c r="O59" s="1"/>
      <c r="P59" s="1"/>
      <c r="Q59" s="20"/>
      <c r="R59" s="20"/>
      <c r="S59" s="20"/>
    </row>
    <row r="60" spans="1:1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0"/>
      <c r="N60" s="1"/>
      <c r="O60" s="1"/>
      <c r="P60" s="1"/>
      <c r="Q60" s="20"/>
      <c r="R60" s="20"/>
      <c r="S60" s="20"/>
    </row>
    <row r="61" spans="1:19" ht="11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0"/>
      <c r="N61" s="1"/>
      <c r="O61" s="1"/>
      <c r="P61" s="1"/>
      <c r="Q61" s="20"/>
      <c r="R61" s="20"/>
      <c r="S61" s="20"/>
    </row>
    <row r="62" spans="1:19" ht="11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0"/>
      <c r="N62" s="1"/>
      <c r="O62" s="1"/>
      <c r="P62" s="1"/>
      <c r="Q62" s="20"/>
      <c r="R62" s="20"/>
      <c r="S62" s="20"/>
    </row>
    <row r="63" spans="1:19" ht="11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0"/>
      <c r="N63" s="1"/>
      <c r="O63" s="1"/>
      <c r="P63" s="1"/>
      <c r="Q63" s="20"/>
      <c r="R63" s="20"/>
      <c r="S63" s="20"/>
    </row>
    <row r="64" spans="1:19" ht="11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0"/>
      <c r="N64" s="1"/>
      <c r="O64" s="1"/>
      <c r="P64" s="1"/>
      <c r="Q64" s="20"/>
      <c r="R64" s="20"/>
      <c r="S64" s="20"/>
    </row>
    <row r="65" spans="1:19" ht="11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0"/>
      <c r="N65" s="1"/>
      <c r="O65" s="1"/>
      <c r="P65" s="1"/>
      <c r="Q65" s="20"/>
      <c r="R65" s="20"/>
      <c r="S65" s="20"/>
    </row>
    <row r="66" spans="1:19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0"/>
      <c r="N66" s="1"/>
      <c r="O66" s="1"/>
      <c r="P66" s="1"/>
      <c r="Q66" s="20"/>
      <c r="R66" s="20"/>
      <c r="S66" s="20"/>
    </row>
    <row r="67" spans="1:13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0"/>
    </row>
    <row r="68" spans="1:13" ht="11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0"/>
    </row>
    <row r="69" spans="1:13" ht="11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0"/>
    </row>
    <row r="70" spans="1:13" ht="11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0"/>
    </row>
    <row r="71" spans="1:13" ht="11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0"/>
    </row>
    <row r="72" spans="1:13" ht="11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0"/>
    </row>
    <row r="73" spans="1:13" ht="11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0"/>
    </row>
    <row r="74" spans="1:13" ht="11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0"/>
    </row>
    <row r="75" spans="1:13" ht="11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0"/>
    </row>
    <row r="76" spans="1:13" ht="11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0"/>
    </row>
  </sheetData>
  <sheetProtection/>
  <printOptions/>
  <pageMargins left="0.9" right="0.5" top="1" bottom="0.5" header="0.5" footer="0.5"/>
  <pageSetup horizontalDpi="600" verticalDpi="600" orientation="landscape" r:id="rId1"/>
  <rowBreaks count="1" manualBreakCount="1">
    <brk id="2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2008-05-28T15:25:03Z</cp:lastPrinted>
  <dcterms:created xsi:type="dcterms:W3CDTF">2003-06-19T19:47:00Z</dcterms:created>
  <dcterms:modified xsi:type="dcterms:W3CDTF">2008-08-11T18:26:12Z</dcterms:modified>
  <cp:category/>
  <cp:version/>
  <cp:contentType/>
  <cp:contentStatus/>
</cp:coreProperties>
</file>