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0" yWindow="255" windowWidth="15480" windowHeight="9090"/>
  </bookViews>
  <sheets>
    <sheet name="Table 51 - HCT of Undergrads by" sheetId="1" r:id="rId1"/>
  </sheets>
  <definedNames>
    <definedName name="JETSET">'Table 51 - HCT of Undergrads by'!$A$2:$R$100</definedName>
    <definedName name="_xlnm.Print_Area" localSheetId="0">'Table 51 - HCT of Undergrads by'!$A$1:$S$100</definedName>
  </definedNames>
  <calcPr calcId="125725"/>
</workbook>
</file>

<file path=xl/calcChain.xml><?xml version="1.0" encoding="utf-8"?>
<calcChain xmlns="http://schemas.openxmlformats.org/spreadsheetml/2006/main">
  <c r="R86" i="1"/>
  <c r="Q86"/>
  <c r="P86"/>
  <c r="O86"/>
  <c r="N86"/>
  <c r="M86"/>
  <c r="L86"/>
  <c r="K86"/>
  <c r="I86"/>
  <c r="H86"/>
  <c r="G86"/>
  <c r="F86"/>
  <c r="E86"/>
  <c r="D86"/>
  <c r="C86"/>
  <c r="B86"/>
  <c r="J81"/>
  <c r="R48"/>
  <c r="Q48"/>
  <c r="P48"/>
  <c r="O48"/>
  <c r="N48"/>
  <c r="M48"/>
  <c r="L48"/>
  <c r="K48"/>
  <c r="I48"/>
  <c r="H48"/>
  <c r="G48"/>
  <c r="F48"/>
  <c r="E48"/>
  <c r="D48"/>
  <c r="C48"/>
  <c r="B48"/>
  <c r="R23"/>
  <c r="Q23"/>
  <c r="P23"/>
  <c r="O23"/>
  <c r="N23"/>
  <c r="M23"/>
  <c r="L23"/>
  <c r="K23"/>
  <c r="I23"/>
  <c r="I50" s="1"/>
  <c r="H23"/>
  <c r="H50" s="1"/>
  <c r="G23"/>
  <c r="G50" s="1"/>
  <c r="F23"/>
  <c r="F50" s="1"/>
  <c r="E23"/>
  <c r="D23"/>
  <c r="D50" s="1"/>
  <c r="C23"/>
  <c r="C50" s="1"/>
  <c r="B23"/>
  <c r="B50" s="1"/>
  <c r="S83"/>
  <c r="S82"/>
  <c r="S81"/>
  <c r="S80"/>
  <c r="S79"/>
  <c r="S78"/>
  <c r="S77"/>
  <c r="S76"/>
  <c r="S75"/>
  <c r="S74"/>
  <c r="J80"/>
  <c r="J79"/>
  <c r="J78"/>
  <c r="J77"/>
  <c r="J76"/>
  <c r="J75"/>
  <c r="J74"/>
  <c r="S46"/>
  <c r="J46"/>
  <c r="S39"/>
  <c r="J39"/>
  <c r="S15"/>
  <c r="J15"/>
  <c r="J91"/>
  <c r="J73"/>
  <c r="J45"/>
  <c r="S45"/>
  <c r="S64"/>
  <c r="J64"/>
  <c r="S19"/>
  <c r="J19"/>
  <c r="J82"/>
  <c r="J22"/>
  <c r="S84"/>
  <c r="J84"/>
  <c r="S69"/>
  <c r="J68"/>
  <c r="O92"/>
  <c r="P92"/>
  <c r="P94" s="1"/>
  <c r="Q92"/>
  <c r="K92"/>
  <c r="K94" s="1"/>
  <c r="L92"/>
  <c r="L94" s="1"/>
  <c r="M92"/>
  <c r="N92"/>
  <c r="N94"/>
  <c r="R92"/>
  <c r="R94"/>
  <c r="S65"/>
  <c r="S62"/>
  <c r="S63"/>
  <c r="S66"/>
  <c r="S67"/>
  <c r="S68"/>
  <c r="S70"/>
  <c r="S71"/>
  <c r="S72"/>
  <c r="S73"/>
  <c r="S85"/>
  <c r="S32"/>
  <c r="J32"/>
  <c r="J10"/>
  <c r="S10"/>
  <c r="J11"/>
  <c r="S11"/>
  <c r="J12"/>
  <c r="S12"/>
  <c r="J16"/>
  <c r="S16"/>
  <c r="J17"/>
  <c r="S17"/>
  <c r="J13"/>
  <c r="S13"/>
  <c r="S18"/>
  <c r="J20"/>
  <c r="S20"/>
  <c r="J21"/>
  <c r="S21"/>
  <c r="J14"/>
  <c r="S14"/>
  <c r="S22"/>
  <c r="J27"/>
  <c r="S27"/>
  <c r="S48" s="1"/>
  <c r="J28"/>
  <c r="S28"/>
  <c r="J29"/>
  <c r="S29"/>
  <c r="J30"/>
  <c r="S30"/>
  <c r="J31"/>
  <c r="S31"/>
  <c r="J33"/>
  <c r="S33"/>
  <c r="J34"/>
  <c r="S34"/>
  <c r="J35"/>
  <c r="S35"/>
  <c r="J36"/>
  <c r="S36"/>
  <c r="J37"/>
  <c r="S37"/>
  <c r="J40"/>
  <c r="S40"/>
  <c r="J41"/>
  <c r="S41"/>
  <c r="J42"/>
  <c r="S42"/>
  <c r="J43"/>
  <c r="S43"/>
  <c r="J44"/>
  <c r="S44"/>
  <c r="J38"/>
  <c r="S38"/>
  <c r="J47"/>
  <c r="S47"/>
  <c r="J62"/>
  <c r="J63"/>
  <c r="J65"/>
  <c r="J66"/>
  <c r="J90"/>
  <c r="J67"/>
  <c r="J69"/>
  <c r="J70"/>
  <c r="J71"/>
  <c r="J72"/>
  <c r="J83"/>
  <c r="J85"/>
  <c r="S90"/>
  <c r="S91"/>
  <c r="B92"/>
  <c r="B94" s="1"/>
  <c r="C92"/>
  <c r="C94" s="1"/>
  <c r="D92"/>
  <c r="E92"/>
  <c r="E94"/>
  <c r="F92"/>
  <c r="G92"/>
  <c r="G94" s="1"/>
  <c r="H92"/>
  <c r="H94"/>
  <c r="I92"/>
  <c r="I94"/>
  <c r="J92"/>
  <c r="J18"/>
  <c r="S92"/>
  <c r="M94" l="1"/>
  <c r="S86"/>
  <c r="Q94"/>
  <c r="O94"/>
  <c r="J86"/>
  <c r="J48"/>
  <c r="S23"/>
  <c r="G96"/>
  <c r="C96"/>
  <c r="J23"/>
  <c r="E50"/>
  <c r="S94"/>
  <c r="D94"/>
  <c r="D96" s="1"/>
  <c r="F94"/>
  <c r="J94"/>
  <c r="I96"/>
  <c r="B96"/>
  <c r="F96"/>
  <c r="H96"/>
  <c r="E96"/>
  <c r="S50"/>
  <c r="L50"/>
  <c r="L96" s="1"/>
  <c r="N50"/>
  <c r="N96" s="1"/>
  <c r="P50"/>
  <c r="P96" s="1"/>
  <c r="R50"/>
  <c r="R96" s="1"/>
  <c r="K50"/>
  <c r="K96" s="1"/>
  <c r="M50"/>
  <c r="M96" s="1"/>
  <c r="O50"/>
  <c r="O96" s="1"/>
  <c r="Q50"/>
  <c r="Q96" s="1"/>
  <c r="J50"/>
  <c r="J96" l="1"/>
  <c r="S96"/>
</calcChain>
</file>

<file path=xl/sharedStrings.xml><?xml version="1.0" encoding="utf-8"?>
<sst xmlns="http://schemas.openxmlformats.org/spreadsheetml/2006/main" count="152" uniqueCount="93">
  <si>
    <t>FULL-TIME</t>
  </si>
  <si>
    <t>TOTAL</t>
  </si>
  <si>
    <t>LT</t>
  </si>
  <si>
    <t>18-</t>
  </si>
  <si>
    <t>20-</t>
  </si>
  <si>
    <t>22-</t>
  </si>
  <si>
    <t>25-</t>
  </si>
  <si>
    <t>30-</t>
  </si>
  <si>
    <t>GT</t>
  </si>
  <si>
    <t>UN-</t>
  </si>
  <si>
    <t>18</t>
  </si>
  <si>
    <t>19</t>
  </si>
  <si>
    <t>21</t>
  </si>
  <si>
    <t>24</t>
  </si>
  <si>
    <t>29</t>
  </si>
  <si>
    <t>34</t>
  </si>
  <si>
    <t>KNOWN</t>
  </si>
  <si>
    <t>PUBLIC BACCALAURATE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</si>
  <si>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</si>
  <si>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</si>
  <si>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</si>
  <si>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</si>
  <si>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</si>
  <si>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</si>
  <si>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</si>
  <si>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</si>
  <si>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</si>
  <si>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</si>
  <si>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</si>
  <si>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</si>
  <si>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</si>
  <si>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</si>
  <si>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</si>
  <si>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</si>
  <si>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 - BLUE RIVER</t>
  </si>
  <si>
    <t>METRO CC - LONGVIEW</t>
  </si>
  <si>
    <t>METRO CC - MAPLE WOODS</t>
  </si>
  <si>
    <t>METRO CC - PENN VALLEY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</si>
  <si>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</si>
  <si>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</si>
  <si>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</si>
  <si>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</si>
  <si>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</si>
  <si>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</si>
  <si>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</si>
  <si>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</si>
  <si>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</si>
  <si>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</si>
  <si>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</si>
  <si>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EF, Fall Enrollment</t>
  </si>
  <si>
    <t>PRIVATE NOT-FOR-PROFIT (INDEPENDENT) BACCALAURATE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</si>
  <si>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</si>
  <si>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</si>
  <si>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</si>
  <si>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</si>
  <si>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</si>
  <si>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</si>
  <si>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</si>
  <si>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</si>
  <si>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</si>
  <si>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</si>
  <si>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</si>
  <si>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</si>
  <si>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</si>
  <si>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</si>
  <si>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</si>
  <si>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</si>
  <si>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</si>
  <si>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</si>
  <si>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</si>
  <si>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</si>
  <si>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</si>
  <si>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</si>
  <si>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</si>
  <si>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</si>
  <si>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</si>
  <si>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 xml:space="preserve">NOTE:  Total enrollment counts may differ from those on other tables due to the fact that a different cohort of students was counted.  </t>
  </si>
  <si>
    <t>METRO - BUS. AND TECH.</t>
  </si>
  <si>
    <t>TABLE 51</t>
  </si>
  <si>
    <t>TABLE 52</t>
  </si>
  <si>
    <t>MISSOURI STATE</t>
  </si>
  <si>
    <t>MSU - WEST PLAINS</t>
  </si>
  <si>
    <t>WEBSTER</t>
  </si>
  <si>
    <t>WESTMINSTER</t>
  </si>
  <si>
    <t>WILLIAM JEWELL</t>
  </si>
  <si>
    <t>UCM</t>
  </si>
  <si>
    <t>CENTRAL METHODIST-CLAS</t>
  </si>
  <si>
    <t>CENTRAL METHODIST-GR/EXT</t>
  </si>
  <si>
    <t>ST. LOUIS CC - WILDWOOD</t>
  </si>
  <si>
    <t>MISSOURI UNIV. OF SCI. &amp; TECH.</t>
  </si>
  <si>
    <t>*Reporting by Age was optional in Fall 2008</t>
  </si>
  <si>
    <t>FULL-TIME AND TOTAL HEADCOUNT ENROLLMENT OF UNDERGRADUATE STUDENTS ENROLLED AT PRIVATE NOT-FOR-PROFIT (INDEPENDENT) INSTITUTIONS, BY AGE, FALL 2008*</t>
  </si>
  <si>
    <t>FULL-TIME AND TOTAL HEADCOUNT ENROLLMENT OF UNDERGRADUATE STUDENTS ENROLLED AT PUBLIC INSTITUTIONS, BY AGE, FALL 2008*</t>
  </si>
</sst>
</file>

<file path=xl/styles.xml><?xml version="1.0" encoding="utf-8"?>
<styleSheet xmlns="http://schemas.openxmlformats.org/spreadsheetml/2006/main">
  <fonts count="5">
    <font>
      <sz val="7"/>
      <name val="Times New Roman"/>
    </font>
    <font>
      <sz val="8"/>
      <name val="Times New Roman"/>
      <family val="1"/>
    </font>
    <font>
      <i/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2" fontId="0" fillId="0" borderId="0"/>
  </cellStyleXfs>
  <cellXfs count="43">
    <xf numFmtId="2" fontId="0" fillId="0" borderId="0" xfId="0" applyNumberFormat="1" applyFont="1" applyAlignment="1" applyProtection="1">
      <protection locked="0"/>
    </xf>
    <xf numFmtId="2" fontId="1" fillId="0" borderId="1" xfId="0" applyFont="1" applyBorder="1" applyAlignment="1"/>
    <xf numFmtId="3" fontId="1" fillId="0" borderId="0" xfId="0" applyNumberFormat="1" applyFont="1" applyAlignme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>
      <alignment horizontal="centerContinuous"/>
    </xf>
    <xf numFmtId="3" fontId="2" fillId="0" borderId="2" xfId="0" applyNumberFormat="1" applyFont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2" fontId="1" fillId="0" borderId="0" xfId="0" applyFont="1" applyAlignment="1"/>
    <xf numFmtId="2" fontId="1" fillId="0" borderId="0" xfId="0" applyNumberFormat="1" applyFont="1" applyAlignment="1"/>
    <xf numFmtId="2" fontId="2" fillId="0" borderId="0" xfId="0" applyFont="1" applyAlignment="1"/>
    <xf numFmtId="2" fontId="1" fillId="0" borderId="2" xfId="0" applyFont="1" applyBorder="1" applyAlignment="1"/>
    <xf numFmtId="2" fontId="1" fillId="0" borderId="2" xfId="0" applyNumberFormat="1" applyFont="1" applyBorder="1" applyAlignment="1">
      <alignment horizontal="centerContinuous"/>
    </xf>
    <xf numFmtId="2" fontId="1" fillId="0" borderId="3" xfId="0" applyNumberFormat="1" applyFont="1" applyBorder="1" applyAlignment="1">
      <alignment horizontal="centerContinuous"/>
    </xf>
    <xf numFmtId="2" fontId="2" fillId="0" borderId="2" xfId="0" applyNumberFormat="1" applyFont="1" applyBorder="1" applyAlignment="1">
      <alignment horizontal="centerContinuous"/>
    </xf>
    <xf numFmtId="2" fontId="1" fillId="0" borderId="0" xfId="0" applyFont="1" applyAlignment="1">
      <alignment horizontal="center"/>
    </xf>
    <xf numFmtId="2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4" xfId="0" applyFont="1" applyBorder="1" applyAlignment="1"/>
    <xf numFmtId="2" fontId="1" fillId="0" borderId="5" xfId="0" applyFont="1" applyBorder="1" applyAlignment="1"/>
    <xf numFmtId="2" fontId="2" fillId="0" borderId="4" xfId="0" applyFont="1" applyBorder="1" applyAlignment="1"/>
    <xf numFmtId="3" fontId="1" fillId="0" borderId="4" xfId="0" applyNumberFormat="1" applyFont="1" applyBorder="1" applyAlignment="1"/>
    <xf numFmtId="3" fontId="1" fillId="0" borderId="0" xfId="0" applyNumberFormat="1" applyFont="1" applyAlignment="1">
      <alignment horizontal="right"/>
    </xf>
    <xf numFmtId="2" fontId="1" fillId="0" borderId="0" xfId="0" applyFont="1" applyAlignment="1">
      <alignment horizontal="left" wrapText="1"/>
    </xf>
    <xf numFmtId="2" fontId="1" fillId="0" borderId="0" xfId="0" applyNumberFormat="1" applyFont="1" applyAlignment="1" applyProtection="1">
      <protection locked="0"/>
    </xf>
    <xf numFmtId="3" fontId="1" fillId="0" borderId="0" xfId="0" applyNumberFormat="1" applyFont="1" applyBorder="1" applyAlignment="1"/>
    <xf numFmtId="2" fontId="1" fillId="0" borderId="0" xfId="0" applyFont="1" applyBorder="1" applyAlignment="1"/>
    <xf numFmtId="3" fontId="1" fillId="0" borderId="6" xfId="0" applyNumberFormat="1" applyFont="1" applyBorder="1" applyAlignment="1"/>
    <xf numFmtId="2" fontId="3" fillId="0" borderId="0" xfId="0" applyFont="1" applyAlignment="1">
      <alignment horizontal="left" wrapText="1"/>
    </xf>
    <xf numFmtId="1" fontId="1" fillId="0" borderId="0" xfId="0" applyNumberFormat="1" applyFont="1" applyAlignment="1"/>
    <xf numFmtId="2" fontId="1" fillId="0" borderId="0" xfId="0" applyFont="1" applyFill="1" applyAlignment="1"/>
    <xf numFmtId="0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/>
    <xf numFmtId="0" fontId="1" fillId="0" borderId="0" xfId="0" applyNumberFormat="1" applyFont="1" applyFill="1" applyBorder="1"/>
    <xf numFmtId="3" fontId="1" fillId="0" borderId="6" xfId="0" applyNumberFormat="1" applyFont="1" applyFill="1" applyBorder="1" applyAlignment="1"/>
    <xf numFmtId="3" fontId="1" fillId="0" borderId="0" xfId="0" applyNumberFormat="1" applyFont="1" applyFill="1" applyAlignment="1"/>
    <xf numFmtId="0" fontId="1" fillId="0" borderId="0" xfId="0" applyNumberFormat="1" applyFont="1" applyFill="1"/>
    <xf numFmtId="2" fontId="1" fillId="0" borderId="7" xfId="0" applyFont="1" applyFill="1" applyBorder="1" applyAlignment="1"/>
    <xf numFmtId="3" fontId="1" fillId="0" borderId="7" xfId="0" applyNumberFormat="1" applyFont="1" applyFill="1" applyBorder="1" applyAlignment="1"/>
    <xf numFmtId="2" fontId="1" fillId="0" borderId="0" xfId="0" applyFont="1" applyFill="1" applyAlignment="1">
      <alignment horizontal="left" wrapText="1"/>
    </xf>
    <xf numFmtId="3" fontId="1" fillId="0" borderId="8" xfId="0" applyNumberFormat="1" applyFont="1" applyFill="1" applyBorder="1" applyAlignment="1"/>
    <xf numFmtId="2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P121"/>
  <sheetViews>
    <sheetView tabSelected="1" showOutlineSymbols="0" topLeftCell="A10" zoomScaleNormal="100" workbookViewId="0">
      <selection activeCell="L58" sqref="L58"/>
    </sheetView>
  </sheetViews>
  <sheetFormatPr defaultColWidth="15.796875" defaultRowHeight="11.25"/>
  <cols>
    <col min="1" max="1" width="36.796875" style="8" customWidth="1"/>
    <col min="2" max="17" width="9" style="8" customWidth="1"/>
    <col min="18" max="18" width="11.19921875" style="8" customWidth="1"/>
    <col min="19" max="19" width="9" style="8" customWidth="1"/>
    <col min="20" max="250" width="15.796875" style="8" customWidth="1"/>
    <col min="251" max="16384" width="15.796875" style="24"/>
  </cols>
  <sheetData>
    <row r="1" spans="1:19" ht="12.75" customHeight="1">
      <c r="A1" s="7" t="s">
        <v>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2.75" customHeight="1">
      <c r="A2" s="42" t="s">
        <v>92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</row>
    <row r="4" spans="1:19" ht="12.75" customHeight="1" thickTop="1">
      <c r="A4" s="10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2" t="s">
        <v>1</v>
      </c>
      <c r="L4" s="11"/>
      <c r="M4" s="11"/>
      <c r="N4" s="11"/>
      <c r="O4" s="11"/>
      <c r="P4" s="11"/>
      <c r="Q4" s="11"/>
      <c r="R4" s="11"/>
      <c r="S4" s="13"/>
    </row>
    <row r="5" spans="1:19" ht="12.75" customHeight="1">
      <c r="A5" s="7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7"/>
      <c r="K5" s="15" t="s">
        <v>2</v>
      </c>
      <c r="L5" s="14" t="s">
        <v>3</v>
      </c>
      <c r="M5" s="14" t="s">
        <v>4</v>
      </c>
      <c r="N5" s="14" t="s">
        <v>5</v>
      </c>
      <c r="O5" s="14" t="s">
        <v>6</v>
      </c>
      <c r="P5" s="14" t="s">
        <v>7</v>
      </c>
      <c r="Q5" s="14" t="s">
        <v>8</v>
      </c>
      <c r="R5" s="14" t="s">
        <v>9</v>
      </c>
      <c r="S5" s="7"/>
    </row>
    <row r="6" spans="1:19" ht="12.75" customHeight="1">
      <c r="A6" s="7"/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15</v>
      </c>
      <c r="I6" s="16" t="s">
        <v>16</v>
      </c>
      <c r="J6" s="16" t="s">
        <v>1</v>
      </c>
      <c r="K6" s="17" t="s">
        <v>10</v>
      </c>
      <c r="L6" s="16" t="s">
        <v>11</v>
      </c>
      <c r="M6" s="16" t="s">
        <v>12</v>
      </c>
      <c r="N6" s="16" t="s">
        <v>13</v>
      </c>
      <c r="O6" s="16" t="s">
        <v>14</v>
      </c>
      <c r="P6" s="16" t="s">
        <v>15</v>
      </c>
      <c r="Q6" s="16" t="s">
        <v>15</v>
      </c>
      <c r="R6" s="16" t="s">
        <v>16</v>
      </c>
      <c r="S6" s="16" t="s">
        <v>1</v>
      </c>
    </row>
    <row r="7" spans="1:19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8"/>
      <c r="O7" s="18"/>
      <c r="P7" s="18"/>
      <c r="Q7" s="18"/>
      <c r="R7" s="18"/>
      <c r="S7" s="20"/>
    </row>
    <row r="8" spans="1:19" ht="33.75" customHeight="1">
      <c r="A8" s="28" t="s">
        <v>17</v>
      </c>
      <c r="B8" s="7"/>
      <c r="C8" s="7"/>
      <c r="D8" s="7"/>
      <c r="E8" s="7"/>
      <c r="F8" s="7"/>
      <c r="G8" s="7"/>
      <c r="H8" s="7"/>
      <c r="I8" s="7"/>
      <c r="J8" s="7"/>
      <c r="K8" s="1"/>
      <c r="L8" s="7"/>
      <c r="M8" s="7"/>
      <c r="N8" s="7"/>
      <c r="O8" s="7"/>
      <c r="P8" s="7"/>
      <c r="Q8" s="7"/>
      <c r="R8" s="7"/>
      <c r="S8" s="9"/>
    </row>
    <row r="9" spans="1:19" ht="12.75" customHeight="1">
      <c r="A9" s="23"/>
      <c r="B9" s="7"/>
      <c r="C9" s="7"/>
      <c r="D9" s="7"/>
      <c r="E9" s="7"/>
      <c r="F9" s="7"/>
      <c r="G9" s="7"/>
      <c r="H9" s="7"/>
      <c r="I9" s="7"/>
      <c r="J9" s="7"/>
      <c r="K9" s="1"/>
      <c r="L9" s="7"/>
      <c r="M9" s="7"/>
      <c r="N9" s="7"/>
      <c r="O9" s="7"/>
      <c r="P9" s="7"/>
      <c r="Q9" s="7"/>
      <c r="R9" s="7"/>
      <c r="S9" s="9"/>
    </row>
    <row r="10" spans="1:19" ht="12.75" customHeight="1">
      <c r="A10" s="7" t="s">
        <v>18</v>
      </c>
      <c r="B10" s="33">
        <v>7</v>
      </c>
      <c r="C10" s="33">
        <v>520</v>
      </c>
      <c r="D10" s="33">
        <v>255</v>
      </c>
      <c r="E10" s="33">
        <v>231</v>
      </c>
      <c r="F10" s="33">
        <v>136</v>
      </c>
      <c r="G10" s="33">
        <v>58</v>
      </c>
      <c r="H10" s="33">
        <v>107</v>
      </c>
      <c r="I10" s="34"/>
      <c r="J10" s="27">
        <f t="shared" ref="J10:J22" si="0">SUM(B10:I10)</f>
        <v>1314</v>
      </c>
      <c r="K10" s="33">
        <v>9</v>
      </c>
      <c r="L10" s="33">
        <v>568</v>
      </c>
      <c r="M10" s="33">
        <v>304</v>
      </c>
      <c r="N10" s="33">
        <v>303</v>
      </c>
      <c r="O10" s="33">
        <v>237</v>
      </c>
      <c r="P10" s="33">
        <v>115</v>
      </c>
      <c r="Q10" s="33">
        <v>318</v>
      </c>
      <c r="R10" s="34"/>
      <c r="S10" s="2">
        <f t="shared" ref="S10:S15" si="1">SUM(K10:R10)</f>
        <v>1854</v>
      </c>
    </row>
    <row r="11" spans="1:19" ht="12.75" customHeight="1">
      <c r="A11" s="7" t="s">
        <v>19</v>
      </c>
      <c r="B11" s="33">
        <v>22</v>
      </c>
      <c r="C11" s="33">
        <v>729</v>
      </c>
      <c r="D11" s="33">
        <v>600</v>
      </c>
      <c r="E11" s="33">
        <v>320</v>
      </c>
      <c r="F11" s="33">
        <v>156</v>
      </c>
      <c r="G11" s="33">
        <v>60</v>
      </c>
      <c r="H11" s="33">
        <v>84</v>
      </c>
      <c r="I11" s="33"/>
      <c r="J11" s="27">
        <f t="shared" si="0"/>
        <v>1971</v>
      </c>
      <c r="K11" s="33">
        <v>387</v>
      </c>
      <c r="L11" s="33">
        <v>825</v>
      </c>
      <c r="M11" s="33">
        <v>653</v>
      </c>
      <c r="N11" s="33">
        <v>443</v>
      </c>
      <c r="O11" s="33">
        <v>271</v>
      </c>
      <c r="P11" s="33">
        <v>125</v>
      </c>
      <c r="Q11" s="33">
        <v>237</v>
      </c>
      <c r="R11" s="33"/>
      <c r="S11" s="2">
        <f t="shared" si="1"/>
        <v>2941</v>
      </c>
    </row>
    <row r="12" spans="1:19" ht="12.75" customHeight="1">
      <c r="A12" s="7" t="s">
        <v>20</v>
      </c>
      <c r="B12" s="33">
        <v>51</v>
      </c>
      <c r="C12" s="33">
        <v>1191</v>
      </c>
      <c r="D12" s="33">
        <v>1074</v>
      </c>
      <c r="E12" s="33">
        <v>655</v>
      </c>
      <c r="F12" s="33">
        <v>371</v>
      </c>
      <c r="G12" s="33">
        <v>200</v>
      </c>
      <c r="H12" s="33">
        <v>304</v>
      </c>
      <c r="I12" s="33">
        <v>2</v>
      </c>
      <c r="J12" s="27">
        <f t="shared" si="0"/>
        <v>3848</v>
      </c>
      <c r="K12" s="33">
        <v>120</v>
      </c>
      <c r="L12" s="33">
        <v>1271</v>
      </c>
      <c r="M12" s="33">
        <v>1223</v>
      </c>
      <c r="N12" s="33">
        <v>900</v>
      </c>
      <c r="O12" s="33">
        <v>621</v>
      </c>
      <c r="P12" s="33">
        <v>367</v>
      </c>
      <c r="Q12" s="33">
        <v>709</v>
      </c>
      <c r="R12" s="33">
        <v>8</v>
      </c>
      <c r="S12" s="2">
        <f t="shared" si="1"/>
        <v>5219</v>
      </c>
    </row>
    <row r="13" spans="1:19" ht="12.75" customHeight="1">
      <c r="A13" s="7" t="s">
        <v>80</v>
      </c>
      <c r="B13" s="33">
        <v>30</v>
      </c>
      <c r="C13" s="33">
        <v>3716</v>
      </c>
      <c r="D13" s="33">
        <v>4734</v>
      </c>
      <c r="E13" s="33">
        <v>3198</v>
      </c>
      <c r="F13" s="33">
        <v>687</v>
      </c>
      <c r="G13" s="33">
        <v>196</v>
      </c>
      <c r="H13" s="33">
        <v>239</v>
      </c>
      <c r="I13" s="34"/>
      <c r="J13" s="27">
        <f t="shared" si="0"/>
        <v>12800</v>
      </c>
      <c r="K13" s="33">
        <v>1118</v>
      </c>
      <c r="L13" s="33">
        <v>4315</v>
      </c>
      <c r="M13" s="33">
        <v>4987</v>
      </c>
      <c r="N13" s="33">
        <v>3804</v>
      </c>
      <c r="O13" s="33">
        <v>1113</v>
      </c>
      <c r="P13" s="33">
        <v>371</v>
      </c>
      <c r="Q13" s="33">
        <v>565</v>
      </c>
      <c r="R13" s="34"/>
      <c r="S13" s="2">
        <f t="shared" si="1"/>
        <v>16273</v>
      </c>
    </row>
    <row r="14" spans="1:19" ht="12.75" customHeight="1">
      <c r="A14" s="7" t="s">
        <v>89</v>
      </c>
      <c r="B14" s="33">
        <v>21</v>
      </c>
      <c r="C14" s="33">
        <v>1774</v>
      </c>
      <c r="D14" s="33">
        <v>1609</v>
      </c>
      <c r="E14" s="33">
        <v>903</v>
      </c>
      <c r="F14" s="33">
        <v>167</v>
      </c>
      <c r="G14" s="33">
        <v>40</v>
      </c>
      <c r="H14" s="33">
        <v>33</v>
      </c>
      <c r="I14" s="34">
        <v>1</v>
      </c>
      <c r="J14" s="27">
        <f t="shared" si="0"/>
        <v>4548</v>
      </c>
      <c r="K14" s="34">
        <v>26</v>
      </c>
      <c r="L14" s="34">
        <v>1804</v>
      </c>
      <c r="M14" s="34">
        <v>1730</v>
      </c>
      <c r="N14" s="34">
        <v>1036</v>
      </c>
      <c r="O14" s="34">
        <v>200</v>
      </c>
      <c r="P14" s="34">
        <v>58</v>
      </c>
      <c r="Q14" s="34">
        <v>56</v>
      </c>
      <c r="R14" s="34">
        <v>1</v>
      </c>
      <c r="S14" s="36">
        <f t="shared" si="1"/>
        <v>4911</v>
      </c>
    </row>
    <row r="15" spans="1:19" ht="12.75" customHeight="1">
      <c r="A15" s="30" t="s">
        <v>21</v>
      </c>
      <c r="B15" s="34">
        <v>12</v>
      </c>
      <c r="C15" s="34">
        <v>1393</v>
      </c>
      <c r="D15" s="34">
        <v>1113</v>
      </c>
      <c r="E15" s="34">
        <v>718</v>
      </c>
      <c r="F15" s="34">
        <v>263</v>
      </c>
      <c r="G15" s="34">
        <v>117</v>
      </c>
      <c r="H15" s="34">
        <v>208</v>
      </c>
      <c r="I15" s="34">
        <v>1</v>
      </c>
      <c r="J15" s="35">
        <f>SUM(B15:I15)</f>
        <v>3825</v>
      </c>
      <c r="K15" s="34">
        <v>455</v>
      </c>
      <c r="L15" s="34">
        <v>1649</v>
      </c>
      <c r="M15" s="34">
        <v>1241</v>
      </c>
      <c r="N15" s="34">
        <v>930</v>
      </c>
      <c r="O15" s="34">
        <v>452</v>
      </c>
      <c r="P15" s="34">
        <v>244</v>
      </c>
      <c r="Q15" s="34">
        <v>471</v>
      </c>
      <c r="R15" s="34">
        <v>1</v>
      </c>
      <c r="S15" s="36">
        <f t="shared" si="1"/>
        <v>5443</v>
      </c>
    </row>
    <row r="16" spans="1:19" ht="12.75" customHeight="1">
      <c r="A16" s="7" t="s">
        <v>22</v>
      </c>
      <c r="B16" s="33">
        <v>181</v>
      </c>
      <c r="C16" s="33">
        <v>2281</v>
      </c>
      <c r="D16" s="33">
        <v>1881</v>
      </c>
      <c r="E16" s="33">
        <v>768</v>
      </c>
      <c r="F16" s="33">
        <v>93</v>
      </c>
      <c r="G16" s="33">
        <v>25</v>
      </c>
      <c r="H16" s="33">
        <v>35</v>
      </c>
      <c r="I16" s="33">
        <v>2</v>
      </c>
      <c r="J16" s="27">
        <f t="shared" si="0"/>
        <v>5266</v>
      </c>
      <c r="K16" s="34">
        <v>352</v>
      </c>
      <c r="L16" s="34">
        <v>2348</v>
      </c>
      <c r="M16" s="34">
        <v>1932</v>
      </c>
      <c r="N16" s="34">
        <v>874</v>
      </c>
      <c r="O16" s="34">
        <v>139</v>
      </c>
      <c r="P16" s="34">
        <v>41</v>
      </c>
      <c r="Q16" s="34">
        <v>94</v>
      </c>
      <c r="R16" s="34">
        <v>2</v>
      </c>
      <c r="S16" s="36">
        <f t="shared" ref="S16:S22" si="2">SUM(K16:R16)</f>
        <v>5782</v>
      </c>
    </row>
    <row r="17" spans="1:19" ht="12.75" customHeight="1">
      <c r="A17" s="7" t="s">
        <v>23</v>
      </c>
      <c r="B17" s="33">
        <v>36</v>
      </c>
      <c r="C17" s="33">
        <v>2620</v>
      </c>
      <c r="D17" s="33">
        <v>2280</v>
      </c>
      <c r="E17" s="33">
        <v>1309</v>
      </c>
      <c r="F17" s="33">
        <v>386</v>
      </c>
      <c r="G17" s="33">
        <v>170</v>
      </c>
      <c r="H17" s="33">
        <v>248</v>
      </c>
      <c r="I17" s="33">
        <v>2</v>
      </c>
      <c r="J17" s="27">
        <f t="shared" si="0"/>
        <v>7051</v>
      </c>
      <c r="K17" s="33">
        <v>524</v>
      </c>
      <c r="L17" s="33">
        <v>2881</v>
      </c>
      <c r="M17" s="33">
        <v>2457</v>
      </c>
      <c r="N17" s="33">
        <v>1686</v>
      </c>
      <c r="O17" s="33">
        <v>735</v>
      </c>
      <c r="P17" s="33">
        <v>341</v>
      </c>
      <c r="Q17" s="33">
        <v>673</v>
      </c>
      <c r="R17" s="33">
        <v>6</v>
      </c>
      <c r="S17" s="2">
        <f t="shared" si="2"/>
        <v>9303</v>
      </c>
    </row>
    <row r="18" spans="1:19" ht="12.75" customHeight="1">
      <c r="A18" s="7" t="s">
        <v>24</v>
      </c>
      <c r="B18" s="33">
        <v>25</v>
      </c>
      <c r="C18" s="33">
        <v>2258</v>
      </c>
      <c r="D18" s="33">
        <v>2417</v>
      </c>
      <c r="E18" s="33">
        <v>701</v>
      </c>
      <c r="F18" s="33">
        <v>26</v>
      </c>
      <c r="G18" s="33">
        <v>8</v>
      </c>
      <c r="H18" s="33">
        <v>15</v>
      </c>
      <c r="I18" s="33">
        <v>3</v>
      </c>
      <c r="J18" s="27">
        <f t="shared" si="0"/>
        <v>5453</v>
      </c>
      <c r="K18" s="33">
        <v>30</v>
      </c>
      <c r="L18" s="33">
        <v>2269</v>
      </c>
      <c r="M18" s="33">
        <v>2437</v>
      </c>
      <c r="N18" s="33">
        <v>760</v>
      </c>
      <c r="O18" s="33">
        <v>36</v>
      </c>
      <c r="P18" s="33">
        <v>10</v>
      </c>
      <c r="Q18" s="33">
        <v>41</v>
      </c>
      <c r="R18" s="33">
        <v>3</v>
      </c>
      <c r="S18" s="2">
        <f t="shared" si="2"/>
        <v>5586</v>
      </c>
    </row>
    <row r="19" spans="1:19" ht="12.75" customHeight="1">
      <c r="A19" s="7" t="s">
        <v>85</v>
      </c>
      <c r="B19" s="33">
        <v>40</v>
      </c>
      <c r="C19" s="33">
        <v>2343</v>
      </c>
      <c r="D19" s="33">
        <v>2529</v>
      </c>
      <c r="E19" s="33">
        <v>1521</v>
      </c>
      <c r="F19" s="33">
        <v>382</v>
      </c>
      <c r="G19" s="33">
        <v>153</v>
      </c>
      <c r="H19" s="33">
        <v>184</v>
      </c>
      <c r="I19" s="33">
        <v>34</v>
      </c>
      <c r="J19" s="27">
        <f t="shared" si="0"/>
        <v>7186</v>
      </c>
      <c r="K19" s="33">
        <v>436</v>
      </c>
      <c r="L19" s="33">
        <v>2540</v>
      </c>
      <c r="M19" s="33">
        <v>2743</v>
      </c>
      <c r="N19" s="33">
        <v>1861</v>
      </c>
      <c r="O19" s="33">
        <v>591</v>
      </c>
      <c r="P19" s="33">
        <v>261</v>
      </c>
      <c r="Q19" s="33">
        <v>499</v>
      </c>
      <c r="R19" s="33">
        <v>49</v>
      </c>
      <c r="S19" s="2">
        <f t="shared" si="2"/>
        <v>8980</v>
      </c>
    </row>
    <row r="20" spans="1:19" ht="12.75" customHeight="1">
      <c r="A20" s="30" t="s">
        <v>25</v>
      </c>
      <c r="B20" s="34">
        <v>96</v>
      </c>
      <c r="C20" s="34">
        <v>9340</v>
      </c>
      <c r="D20" s="34">
        <v>8674</v>
      </c>
      <c r="E20" s="34">
        <v>2999</v>
      </c>
      <c r="F20" s="34">
        <v>366</v>
      </c>
      <c r="G20" s="34">
        <v>70</v>
      </c>
      <c r="H20" s="34">
        <v>66</v>
      </c>
      <c r="I20" s="34">
        <v>0</v>
      </c>
      <c r="J20" s="35">
        <f t="shared" si="0"/>
        <v>21611</v>
      </c>
      <c r="K20" s="34">
        <v>141</v>
      </c>
      <c r="L20" s="34">
        <v>9488</v>
      </c>
      <c r="M20" s="34">
        <v>8929</v>
      </c>
      <c r="N20" s="34">
        <v>3424</v>
      </c>
      <c r="O20" s="34">
        <v>570</v>
      </c>
      <c r="P20" s="34">
        <v>162</v>
      </c>
      <c r="Q20" s="34">
        <v>265</v>
      </c>
      <c r="R20" s="34">
        <v>1</v>
      </c>
      <c r="S20" s="36">
        <f t="shared" si="2"/>
        <v>22980</v>
      </c>
    </row>
    <row r="21" spans="1:19" ht="12.75" customHeight="1">
      <c r="A21" s="30" t="s">
        <v>26</v>
      </c>
      <c r="B21" s="34">
        <v>40</v>
      </c>
      <c r="C21" s="34">
        <v>1662</v>
      </c>
      <c r="D21" s="37">
        <v>1740</v>
      </c>
      <c r="E21" s="37">
        <v>1324</v>
      </c>
      <c r="F21" s="37">
        <v>649</v>
      </c>
      <c r="G21" s="37">
        <v>217</v>
      </c>
      <c r="H21" s="37">
        <v>229</v>
      </c>
      <c r="I21" s="37">
        <v>1</v>
      </c>
      <c r="J21" s="35">
        <f t="shared" si="0"/>
        <v>5862</v>
      </c>
      <c r="K21" s="34">
        <v>1407</v>
      </c>
      <c r="L21" s="34">
        <v>1964</v>
      </c>
      <c r="M21" s="34">
        <v>1944</v>
      </c>
      <c r="N21" s="34">
        <v>1766</v>
      </c>
      <c r="O21" s="34">
        <v>1123</v>
      </c>
      <c r="P21" s="34">
        <v>434</v>
      </c>
      <c r="Q21" s="34">
        <v>614</v>
      </c>
      <c r="R21" s="34">
        <v>9</v>
      </c>
      <c r="S21" s="36">
        <f t="shared" si="2"/>
        <v>9261</v>
      </c>
    </row>
    <row r="22" spans="1:19" ht="12.75" customHeight="1">
      <c r="A22" s="30" t="s">
        <v>27</v>
      </c>
      <c r="B22" s="34">
        <v>74</v>
      </c>
      <c r="C22" s="34">
        <v>892</v>
      </c>
      <c r="D22" s="34">
        <v>1702</v>
      </c>
      <c r="E22" s="34">
        <v>1844</v>
      </c>
      <c r="F22" s="34">
        <v>775</v>
      </c>
      <c r="G22" s="34">
        <v>223</v>
      </c>
      <c r="H22" s="34">
        <v>289</v>
      </c>
      <c r="I22" s="34"/>
      <c r="J22" s="35">
        <f t="shared" si="0"/>
        <v>5799</v>
      </c>
      <c r="K22" s="34">
        <v>3034</v>
      </c>
      <c r="L22" s="34">
        <v>1255</v>
      </c>
      <c r="M22" s="34">
        <v>1982</v>
      </c>
      <c r="N22" s="34">
        <v>2624</v>
      </c>
      <c r="O22" s="34">
        <v>1691</v>
      </c>
      <c r="P22" s="34">
        <v>707</v>
      </c>
      <c r="Q22" s="34">
        <v>1065</v>
      </c>
      <c r="R22" s="34"/>
      <c r="S22" s="36">
        <f t="shared" si="2"/>
        <v>12358</v>
      </c>
    </row>
    <row r="23" spans="1:19" ht="12.75" customHeight="1">
      <c r="A23" s="30" t="s">
        <v>28</v>
      </c>
      <c r="B23" s="36">
        <f>SUM(B10:B22)</f>
        <v>635</v>
      </c>
      <c r="C23" s="36">
        <f t="shared" ref="C23:S23" si="3">SUM(C10:C22)</f>
        <v>30719</v>
      </c>
      <c r="D23" s="36">
        <f t="shared" si="3"/>
        <v>30608</v>
      </c>
      <c r="E23" s="36">
        <f t="shared" si="3"/>
        <v>16491</v>
      </c>
      <c r="F23" s="36">
        <f t="shared" si="3"/>
        <v>4457</v>
      </c>
      <c r="G23" s="36">
        <f t="shared" si="3"/>
        <v>1537</v>
      </c>
      <c r="H23" s="36">
        <f t="shared" si="3"/>
        <v>2041</v>
      </c>
      <c r="I23" s="36">
        <f t="shared" si="3"/>
        <v>46</v>
      </c>
      <c r="J23" s="35">
        <f t="shared" si="3"/>
        <v>86534</v>
      </c>
      <c r="K23" s="36">
        <f t="shared" si="3"/>
        <v>8039</v>
      </c>
      <c r="L23" s="36">
        <f t="shared" si="3"/>
        <v>33177</v>
      </c>
      <c r="M23" s="36">
        <f t="shared" si="3"/>
        <v>32562</v>
      </c>
      <c r="N23" s="36">
        <f t="shared" si="3"/>
        <v>20411</v>
      </c>
      <c r="O23" s="36">
        <f t="shared" si="3"/>
        <v>7779</v>
      </c>
      <c r="P23" s="36">
        <f t="shared" si="3"/>
        <v>3236</v>
      </c>
      <c r="Q23" s="36">
        <f t="shared" si="3"/>
        <v>5607</v>
      </c>
      <c r="R23" s="36">
        <f t="shared" si="3"/>
        <v>80</v>
      </c>
      <c r="S23" s="36">
        <f t="shared" si="3"/>
        <v>110891</v>
      </c>
    </row>
    <row r="24" spans="1:19" ht="12.75" customHeight="1">
      <c r="A24" s="7"/>
      <c r="B24" s="7"/>
      <c r="C24" s="7"/>
      <c r="D24" s="7"/>
      <c r="E24" s="7"/>
      <c r="F24" s="7"/>
      <c r="G24" s="7"/>
      <c r="H24" s="7"/>
      <c r="I24" s="7"/>
      <c r="J24" s="27"/>
      <c r="K24" s="26"/>
      <c r="L24" s="7"/>
      <c r="M24" s="7"/>
      <c r="N24" s="2"/>
      <c r="O24" s="2"/>
      <c r="P24" s="2"/>
      <c r="Q24" s="2"/>
      <c r="R24" s="2"/>
      <c r="S24" s="2"/>
    </row>
    <row r="25" spans="1:19" ht="33.75" customHeight="1">
      <c r="A25" s="28" t="s">
        <v>29</v>
      </c>
      <c r="B25" s="7"/>
      <c r="C25" s="7"/>
      <c r="D25" s="7"/>
      <c r="E25" s="7"/>
      <c r="F25" s="7"/>
      <c r="G25" s="7"/>
      <c r="H25" s="7"/>
      <c r="I25" s="7"/>
      <c r="J25" s="2"/>
      <c r="K25" s="3"/>
      <c r="L25" s="7"/>
      <c r="M25" s="2"/>
      <c r="N25" s="2"/>
      <c r="O25" s="2"/>
      <c r="P25" s="2"/>
      <c r="Q25" s="2"/>
      <c r="R25" s="2"/>
      <c r="S25" s="2"/>
    </row>
    <row r="26" spans="1:19" ht="12.75" customHeight="1">
      <c r="A26" s="7"/>
      <c r="B26" s="2"/>
      <c r="C26" s="2"/>
      <c r="D26" s="2"/>
      <c r="E26" s="2"/>
      <c r="F26" s="2"/>
      <c r="G26" s="2"/>
      <c r="H26" s="2"/>
      <c r="I26" s="2"/>
      <c r="J26" s="2"/>
      <c r="K26" s="3"/>
      <c r="L26" s="7"/>
      <c r="M26" s="2"/>
      <c r="N26" s="2"/>
      <c r="O26" s="2"/>
      <c r="P26" s="2"/>
      <c r="Q26" s="2"/>
      <c r="R26" s="2"/>
      <c r="S26" s="2"/>
    </row>
    <row r="27" spans="1:19" ht="12.75" customHeight="1">
      <c r="A27" s="7" t="s">
        <v>30</v>
      </c>
      <c r="B27" s="33">
        <v>43</v>
      </c>
      <c r="C27" s="33">
        <v>740</v>
      </c>
      <c r="D27" s="33">
        <v>299</v>
      </c>
      <c r="E27" s="33">
        <v>132</v>
      </c>
      <c r="F27" s="33">
        <v>129</v>
      </c>
      <c r="G27" s="33">
        <v>91</v>
      </c>
      <c r="H27" s="33">
        <v>189</v>
      </c>
      <c r="I27" s="34"/>
      <c r="J27" s="27">
        <f t="shared" ref="J27:J47" si="4">SUM(B27:I27)</f>
        <v>1623</v>
      </c>
      <c r="K27" s="33">
        <v>538</v>
      </c>
      <c r="L27" s="33">
        <v>1010</v>
      </c>
      <c r="M27" s="33">
        <v>487</v>
      </c>
      <c r="N27" s="33">
        <v>308</v>
      </c>
      <c r="O27" s="33">
        <v>369</v>
      </c>
      <c r="P27" s="33">
        <v>245</v>
      </c>
      <c r="Q27" s="33">
        <v>574</v>
      </c>
      <c r="R27" s="34"/>
      <c r="S27" s="2">
        <f t="shared" ref="S27:S47" si="5">SUM(K27:R27)</f>
        <v>3531</v>
      </c>
    </row>
    <row r="28" spans="1:19" ht="12.75" customHeight="1">
      <c r="A28" s="7" t="s">
        <v>31</v>
      </c>
      <c r="B28" s="33">
        <v>34</v>
      </c>
      <c r="C28" s="33">
        <v>823</v>
      </c>
      <c r="D28" s="33">
        <v>356</v>
      </c>
      <c r="E28" s="33">
        <v>123</v>
      </c>
      <c r="F28" s="33">
        <v>96</v>
      </c>
      <c r="G28" s="33">
        <v>69</v>
      </c>
      <c r="H28" s="33">
        <v>134</v>
      </c>
      <c r="I28" s="34"/>
      <c r="J28" s="27">
        <f t="shared" si="4"/>
        <v>1635</v>
      </c>
      <c r="K28" s="33">
        <v>628</v>
      </c>
      <c r="L28" s="33">
        <v>1100</v>
      </c>
      <c r="M28" s="33">
        <v>549</v>
      </c>
      <c r="N28" s="33">
        <v>300</v>
      </c>
      <c r="O28" s="33">
        <v>312</v>
      </c>
      <c r="P28" s="33">
        <v>184</v>
      </c>
      <c r="Q28" s="33">
        <v>518</v>
      </c>
      <c r="R28" s="34"/>
      <c r="S28" s="2">
        <f t="shared" si="5"/>
        <v>3591</v>
      </c>
    </row>
    <row r="29" spans="1:19" ht="12.75" customHeight="1">
      <c r="A29" s="7" t="s">
        <v>32</v>
      </c>
      <c r="B29" s="33"/>
      <c r="C29" s="33"/>
      <c r="D29" s="33"/>
      <c r="E29" s="33"/>
      <c r="F29" s="33"/>
      <c r="G29" s="33"/>
      <c r="H29" s="33">
        <v>0</v>
      </c>
      <c r="I29" s="33"/>
      <c r="J29" s="27">
        <f t="shared" si="4"/>
        <v>0</v>
      </c>
      <c r="K29" s="33"/>
      <c r="L29" s="33"/>
      <c r="M29" s="33"/>
      <c r="N29" s="33"/>
      <c r="O29" s="33"/>
      <c r="P29" s="33"/>
      <c r="Q29" s="33">
        <v>0</v>
      </c>
      <c r="R29" s="33"/>
      <c r="S29" s="2">
        <f t="shared" si="5"/>
        <v>0</v>
      </c>
    </row>
    <row r="30" spans="1:19" ht="12.75" customHeight="1">
      <c r="A30" s="7" t="s">
        <v>33</v>
      </c>
      <c r="B30" s="33">
        <v>1</v>
      </c>
      <c r="C30" s="33">
        <v>508</v>
      </c>
      <c r="D30" s="33">
        <v>205</v>
      </c>
      <c r="E30" s="33">
        <v>54</v>
      </c>
      <c r="F30" s="33">
        <v>25</v>
      </c>
      <c r="G30" s="33">
        <v>6</v>
      </c>
      <c r="H30" s="33">
        <v>22</v>
      </c>
      <c r="I30" s="34">
        <v>52</v>
      </c>
      <c r="J30" s="27">
        <f t="shared" si="4"/>
        <v>873</v>
      </c>
      <c r="K30" s="33">
        <v>13</v>
      </c>
      <c r="L30" s="33">
        <v>531</v>
      </c>
      <c r="M30" s="33">
        <v>232</v>
      </c>
      <c r="N30" s="33">
        <v>68</v>
      </c>
      <c r="O30" s="33">
        <v>30</v>
      </c>
      <c r="P30" s="33">
        <v>10</v>
      </c>
      <c r="Q30" s="33">
        <v>28</v>
      </c>
      <c r="R30" s="34">
        <v>71</v>
      </c>
      <c r="S30" s="2">
        <f t="shared" si="5"/>
        <v>983</v>
      </c>
    </row>
    <row r="31" spans="1:19" ht="12.75" customHeight="1">
      <c r="A31" s="7" t="s">
        <v>34</v>
      </c>
      <c r="B31" s="33">
        <v>1</v>
      </c>
      <c r="C31" s="33">
        <v>528</v>
      </c>
      <c r="D31" s="33">
        <v>359</v>
      </c>
      <c r="E31" s="33">
        <v>133</v>
      </c>
      <c r="F31" s="33">
        <v>106</v>
      </c>
      <c r="G31" s="33">
        <v>48</v>
      </c>
      <c r="H31" s="33">
        <v>63</v>
      </c>
      <c r="I31" s="34"/>
      <c r="J31" s="27">
        <f t="shared" si="4"/>
        <v>1238</v>
      </c>
      <c r="K31" s="33">
        <v>212</v>
      </c>
      <c r="L31" s="33">
        <v>823</v>
      </c>
      <c r="M31" s="33">
        <v>595</v>
      </c>
      <c r="N31" s="33">
        <v>420</v>
      </c>
      <c r="O31" s="33">
        <v>383</v>
      </c>
      <c r="P31" s="33">
        <v>198</v>
      </c>
      <c r="Q31" s="33">
        <v>429</v>
      </c>
      <c r="R31" s="34"/>
      <c r="S31" s="2">
        <f t="shared" si="5"/>
        <v>3060</v>
      </c>
    </row>
    <row r="32" spans="1:19" ht="12.75" customHeight="1">
      <c r="A32" s="7" t="s">
        <v>77</v>
      </c>
      <c r="B32" s="33">
        <v>0</v>
      </c>
      <c r="C32" s="33">
        <v>50</v>
      </c>
      <c r="D32" s="33">
        <v>43</v>
      </c>
      <c r="E32" s="33">
        <v>21</v>
      </c>
      <c r="F32" s="33">
        <v>31</v>
      </c>
      <c r="G32" s="33">
        <v>22</v>
      </c>
      <c r="H32" s="33">
        <v>55</v>
      </c>
      <c r="I32" s="33"/>
      <c r="J32" s="27">
        <f t="shared" si="4"/>
        <v>222</v>
      </c>
      <c r="K32" s="33">
        <v>3</v>
      </c>
      <c r="L32" s="33">
        <v>65</v>
      </c>
      <c r="M32" s="33">
        <v>78</v>
      </c>
      <c r="N32" s="33">
        <v>55</v>
      </c>
      <c r="O32" s="33">
        <v>93</v>
      </c>
      <c r="P32" s="33">
        <v>68</v>
      </c>
      <c r="Q32" s="33">
        <v>285</v>
      </c>
      <c r="R32" s="33"/>
      <c r="S32" s="2">
        <f t="shared" si="5"/>
        <v>647</v>
      </c>
    </row>
    <row r="33" spans="1:21" ht="12.75" customHeight="1">
      <c r="A33" s="7" t="s">
        <v>35</v>
      </c>
      <c r="B33" s="33">
        <v>7</v>
      </c>
      <c r="C33" s="33">
        <v>1266</v>
      </c>
      <c r="D33" s="33">
        <v>843</v>
      </c>
      <c r="E33" s="33">
        <v>250</v>
      </c>
      <c r="F33" s="33">
        <v>176</v>
      </c>
      <c r="G33" s="33">
        <v>57</v>
      </c>
      <c r="H33" s="33">
        <v>95</v>
      </c>
      <c r="I33" s="34"/>
      <c r="J33" s="27">
        <f t="shared" si="4"/>
        <v>2694</v>
      </c>
      <c r="K33" s="33">
        <v>61</v>
      </c>
      <c r="L33" s="33">
        <v>1645</v>
      </c>
      <c r="M33" s="33">
        <v>1429</v>
      </c>
      <c r="N33" s="33">
        <v>816</v>
      </c>
      <c r="O33" s="33">
        <v>688</v>
      </c>
      <c r="P33" s="33">
        <v>337</v>
      </c>
      <c r="Q33" s="33">
        <v>872</v>
      </c>
      <c r="R33" s="34"/>
      <c r="S33" s="2">
        <f t="shared" si="5"/>
        <v>5848</v>
      </c>
    </row>
    <row r="34" spans="1:21" ht="12.75" customHeight="1">
      <c r="A34" s="7" t="s">
        <v>36</v>
      </c>
      <c r="B34" s="33">
        <v>45</v>
      </c>
      <c r="C34" s="33">
        <v>810</v>
      </c>
      <c r="D34" s="33">
        <v>614</v>
      </c>
      <c r="E34" s="33">
        <v>183</v>
      </c>
      <c r="F34" s="33">
        <v>112</v>
      </c>
      <c r="G34" s="33">
        <v>52</v>
      </c>
      <c r="H34" s="33">
        <v>64</v>
      </c>
      <c r="I34" s="34"/>
      <c r="J34" s="27">
        <f t="shared" si="4"/>
        <v>1880</v>
      </c>
      <c r="K34" s="33">
        <v>356</v>
      </c>
      <c r="L34" s="33">
        <v>1249</v>
      </c>
      <c r="M34" s="33">
        <v>1006</v>
      </c>
      <c r="N34" s="33">
        <v>581</v>
      </c>
      <c r="O34" s="33">
        <v>491</v>
      </c>
      <c r="P34" s="33">
        <v>285</v>
      </c>
      <c r="Q34" s="33">
        <v>581</v>
      </c>
      <c r="R34" s="34"/>
      <c r="S34" s="2">
        <f t="shared" si="5"/>
        <v>4549</v>
      </c>
    </row>
    <row r="35" spans="1:21" ht="12.75" customHeight="1">
      <c r="A35" s="7" t="s">
        <v>37</v>
      </c>
      <c r="B35" s="33">
        <v>10</v>
      </c>
      <c r="C35" s="33">
        <v>272</v>
      </c>
      <c r="D35" s="33">
        <v>287</v>
      </c>
      <c r="E35" s="33">
        <v>264</v>
      </c>
      <c r="F35" s="33">
        <v>247</v>
      </c>
      <c r="G35" s="33">
        <v>158</v>
      </c>
      <c r="H35" s="33">
        <v>196</v>
      </c>
      <c r="I35" s="34"/>
      <c r="J35" s="27">
        <f t="shared" si="4"/>
        <v>1434</v>
      </c>
      <c r="K35" s="33">
        <v>42</v>
      </c>
      <c r="L35" s="33">
        <v>456</v>
      </c>
      <c r="M35" s="33">
        <v>595</v>
      </c>
      <c r="N35" s="33">
        <v>695</v>
      </c>
      <c r="O35" s="33">
        <v>870</v>
      </c>
      <c r="P35" s="33">
        <v>577</v>
      </c>
      <c r="Q35" s="33">
        <v>1105</v>
      </c>
      <c r="R35" s="34"/>
      <c r="S35" s="2">
        <f t="shared" si="5"/>
        <v>4340</v>
      </c>
    </row>
    <row r="36" spans="1:21" ht="12.75" customHeight="1">
      <c r="A36" s="7" t="s">
        <v>38</v>
      </c>
      <c r="B36" s="33">
        <v>63</v>
      </c>
      <c r="C36" s="33">
        <v>835</v>
      </c>
      <c r="D36" s="33">
        <v>344</v>
      </c>
      <c r="E36" s="33">
        <v>131</v>
      </c>
      <c r="F36" s="33">
        <v>158</v>
      </c>
      <c r="G36" s="33">
        <v>91</v>
      </c>
      <c r="H36" s="33">
        <v>150</v>
      </c>
      <c r="I36" s="33">
        <v>0</v>
      </c>
      <c r="J36" s="27">
        <f t="shared" si="4"/>
        <v>1772</v>
      </c>
      <c r="K36" s="33">
        <v>447</v>
      </c>
      <c r="L36" s="33">
        <v>988</v>
      </c>
      <c r="M36" s="33">
        <v>477</v>
      </c>
      <c r="N36" s="33">
        <v>259</v>
      </c>
      <c r="O36" s="33">
        <v>336</v>
      </c>
      <c r="P36" s="33">
        <v>209</v>
      </c>
      <c r="Q36" s="33">
        <v>440</v>
      </c>
      <c r="R36" s="33">
        <v>82</v>
      </c>
      <c r="S36" s="2">
        <f t="shared" si="5"/>
        <v>3238</v>
      </c>
    </row>
    <row r="37" spans="1:21" ht="12.75" customHeight="1">
      <c r="A37" s="7" t="s">
        <v>39</v>
      </c>
      <c r="B37" s="33">
        <v>20</v>
      </c>
      <c r="C37" s="33">
        <v>1008</v>
      </c>
      <c r="D37" s="33">
        <v>509</v>
      </c>
      <c r="E37" s="33">
        <v>203</v>
      </c>
      <c r="F37" s="33">
        <v>142</v>
      </c>
      <c r="G37" s="33">
        <v>72</v>
      </c>
      <c r="H37" s="33">
        <v>123</v>
      </c>
      <c r="I37" s="33">
        <v>5</v>
      </c>
      <c r="J37" s="27">
        <f t="shared" si="4"/>
        <v>2082</v>
      </c>
      <c r="K37" s="33">
        <v>321</v>
      </c>
      <c r="L37" s="33">
        <v>1303</v>
      </c>
      <c r="M37" s="33">
        <v>838</v>
      </c>
      <c r="N37" s="33">
        <v>491</v>
      </c>
      <c r="O37" s="33">
        <v>341</v>
      </c>
      <c r="P37" s="33">
        <v>214</v>
      </c>
      <c r="Q37" s="33">
        <v>387</v>
      </c>
      <c r="R37" s="33">
        <v>77</v>
      </c>
      <c r="S37" s="2">
        <f t="shared" si="5"/>
        <v>3972</v>
      </c>
    </row>
    <row r="38" spans="1:21" ht="12.75" customHeight="1">
      <c r="A38" s="7" t="s">
        <v>81</v>
      </c>
      <c r="B38" s="33">
        <v>5</v>
      </c>
      <c r="C38" s="33">
        <v>504</v>
      </c>
      <c r="D38" s="33">
        <v>196</v>
      </c>
      <c r="E38" s="33">
        <v>80</v>
      </c>
      <c r="F38" s="33">
        <v>121</v>
      </c>
      <c r="G38" s="33">
        <v>57</v>
      </c>
      <c r="H38" s="33">
        <v>110</v>
      </c>
      <c r="I38" s="33">
        <v>0</v>
      </c>
      <c r="J38" s="27">
        <f t="shared" si="4"/>
        <v>1073</v>
      </c>
      <c r="K38" s="33">
        <v>230</v>
      </c>
      <c r="L38" s="33">
        <v>580</v>
      </c>
      <c r="M38" s="33">
        <v>262</v>
      </c>
      <c r="N38" s="33">
        <v>150</v>
      </c>
      <c r="O38" s="33">
        <v>196</v>
      </c>
      <c r="P38" s="33">
        <v>119</v>
      </c>
      <c r="Q38" s="33">
        <v>296</v>
      </c>
      <c r="R38" s="33">
        <v>1</v>
      </c>
      <c r="S38" s="2">
        <f t="shared" si="5"/>
        <v>1834</v>
      </c>
    </row>
    <row r="39" spans="1:21" ht="12.75" customHeight="1">
      <c r="A39" s="30" t="s">
        <v>40</v>
      </c>
      <c r="B39" s="34">
        <v>16</v>
      </c>
      <c r="C39" s="34">
        <v>358</v>
      </c>
      <c r="D39" s="34">
        <v>139</v>
      </c>
      <c r="E39" s="34">
        <v>82</v>
      </c>
      <c r="F39" s="34">
        <v>77</v>
      </c>
      <c r="G39" s="34">
        <v>55</v>
      </c>
      <c r="H39" s="34">
        <v>94</v>
      </c>
      <c r="I39" s="34"/>
      <c r="J39" s="35">
        <f t="shared" si="4"/>
        <v>821</v>
      </c>
      <c r="K39" s="34">
        <v>331</v>
      </c>
      <c r="L39" s="34">
        <v>472</v>
      </c>
      <c r="M39" s="34">
        <v>177</v>
      </c>
      <c r="N39" s="34">
        <v>124</v>
      </c>
      <c r="O39" s="34">
        <v>121</v>
      </c>
      <c r="P39" s="34">
        <v>93</v>
      </c>
      <c r="Q39" s="34">
        <v>202</v>
      </c>
      <c r="R39" s="34"/>
      <c r="S39" s="36">
        <f t="shared" si="5"/>
        <v>1520</v>
      </c>
    </row>
    <row r="40" spans="1:21" ht="12.75" customHeight="1">
      <c r="A40" s="7" t="s">
        <v>41</v>
      </c>
      <c r="B40" s="33">
        <v>26</v>
      </c>
      <c r="C40" s="33">
        <v>2101</v>
      </c>
      <c r="D40" s="33">
        <v>1483</v>
      </c>
      <c r="E40" s="33">
        <v>577</v>
      </c>
      <c r="F40" s="33">
        <v>516</v>
      </c>
      <c r="G40" s="33">
        <v>254</v>
      </c>
      <c r="H40" s="33">
        <v>443</v>
      </c>
      <c r="I40" s="34"/>
      <c r="J40" s="27">
        <f t="shared" si="4"/>
        <v>5400</v>
      </c>
      <c r="K40" s="34">
        <v>630</v>
      </c>
      <c r="L40" s="34">
        <v>2834</v>
      </c>
      <c r="M40" s="34">
        <v>2401</v>
      </c>
      <c r="N40" s="34">
        <v>1521</v>
      </c>
      <c r="O40" s="34">
        <v>1451</v>
      </c>
      <c r="P40" s="34">
        <v>809</v>
      </c>
      <c r="Q40" s="34">
        <v>1470</v>
      </c>
      <c r="R40" s="34"/>
      <c r="S40" s="36">
        <f t="shared" si="5"/>
        <v>11116</v>
      </c>
    </row>
    <row r="41" spans="1:21" ht="12.75" customHeight="1">
      <c r="A41" s="7" t="s">
        <v>43</v>
      </c>
      <c r="B41" s="33">
        <v>35</v>
      </c>
      <c r="C41" s="33">
        <v>2122</v>
      </c>
      <c r="D41" s="33">
        <v>987</v>
      </c>
      <c r="E41" s="33">
        <v>285</v>
      </c>
      <c r="F41" s="33">
        <v>157</v>
      </c>
      <c r="G41" s="33">
        <v>61</v>
      </c>
      <c r="H41" s="33">
        <v>88</v>
      </c>
      <c r="I41" s="33">
        <v>1</v>
      </c>
      <c r="J41" s="27">
        <f t="shared" si="4"/>
        <v>3736</v>
      </c>
      <c r="K41" s="34">
        <v>198</v>
      </c>
      <c r="L41" s="34">
        <v>2572</v>
      </c>
      <c r="M41" s="34">
        <v>1510</v>
      </c>
      <c r="N41" s="34">
        <v>900</v>
      </c>
      <c r="O41" s="34">
        <v>734</v>
      </c>
      <c r="P41" s="34">
        <v>423</v>
      </c>
      <c r="Q41" s="34">
        <v>994</v>
      </c>
      <c r="R41" s="34">
        <v>3</v>
      </c>
      <c r="S41" s="36">
        <f t="shared" si="5"/>
        <v>7334</v>
      </c>
    </row>
    <row r="42" spans="1:21" ht="12.75" customHeight="1">
      <c r="A42" s="7" t="s">
        <v>44</v>
      </c>
      <c r="B42" s="33">
        <v>26</v>
      </c>
      <c r="C42" s="33">
        <v>954</v>
      </c>
      <c r="D42" s="33">
        <v>722</v>
      </c>
      <c r="E42" s="33">
        <v>311</v>
      </c>
      <c r="F42" s="33">
        <v>220</v>
      </c>
      <c r="G42" s="33">
        <v>135</v>
      </c>
      <c r="H42" s="33">
        <v>193</v>
      </c>
      <c r="I42" s="34"/>
      <c r="J42" s="27">
        <f t="shared" si="4"/>
        <v>2561</v>
      </c>
      <c r="K42" s="34">
        <v>53</v>
      </c>
      <c r="L42" s="34">
        <v>1326</v>
      </c>
      <c r="M42" s="34">
        <v>1265</v>
      </c>
      <c r="N42" s="34">
        <v>965</v>
      </c>
      <c r="O42" s="34">
        <v>940</v>
      </c>
      <c r="P42" s="34">
        <v>583</v>
      </c>
      <c r="Q42" s="34">
        <v>1382</v>
      </c>
      <c r="R42" s="34"/>
      <c r="S42" s="36">
        <f t="shared" si="5"/>
        <v>6514</v>
      </c>
    </row>
    <row r="43" spans="1:21" ht="12.75" customHeight="1">
      <c r="A43" s="7" t="s">
        <v>45</v>
      </c>
      <c r="B43" s="33">
        <v>10</v>
      </c>
      <c r="C43" s="33">
        <v>576</v>
      </c>
      <c r="D43" s="33">
        <v>574</v>
      </c>
      <c r="E43" s="33">
        <v>415</v>
      </c>
      <c r="F43" s="33">
        <v>420</v>
      </c>
      <c r="G43" s="33">
        <v>206</v>
      </c>
      <c r="H43" s="33">
        <v>302</v>
      </c>
      <c r="I43" s="33">
        <v>0</v>
      </c>
      <c r="J43" s="27">
        <f t="shared" si="4"/>
        <v>2503</v>
      </c>
      <c r="K43" s="34">
        <v>49</v>
      </c>
      <c r="L43" s="34">
        <v>1005</v>
      </c>
      <c r="M43" s="34">
        <v>1108</v>
      </c>
      <c r="N43" s="34">
        <v>1213</v>
      </c>
      <c r="O43" s="34">
        <v>1366</v>
      </c>
      <c r="P43" s="34">
        <v>808</v>
      </c>
      <c r="Q43" s="34">
        <v>1611</v>
      </c>
      <c r="R43" s="34">
        <v>2</v>
      </c>
      <c r="S43" s="36">
        <f t="shared" si="5"/>
        <v>7162</v>
      </c>
    </row>
    <row r="44" spans="1:21" ht="12.75" customHeight="1">
      <c r="A44" s="7" t="s">
        <v>46</v>
      </c>
      <c r="B44" s="33">
        <v>9</v>
      </c>
      <c r="C44" s="33">
        <v>2120</v>
      </c>
      <c r="D44" s="33">
        <v>1627</v>
      </c>
      <c r="E44" s="33">
        <v>578</v>
      </c>
      <c r="F44" s="33">
        <v>304</v>
      </c>
      <c r="G44" s="33">
        <v>112</v>
      </c>
      <c r="H44" s="33">
        <v>160</v>
      </c>
      <c r="I44" s="33">
        <v>0</v>
      </c>
      <c r="J44" s="27">
        <f t="shared" si="4"/>
        <v>4910</v>
      </c>
      <c r="K44" s="34">
        <v>78</v>
      </c>
      <c r="L44" s="34">
        <v>2564</v>
      </c>
      <c r="M44" s="34">
        <v>2419</v>
      </c>
      <c r="N44" s="34">
        <v>1605</v>
      </c>
      <c r="O44" s="34">
        <v>1258</v>
      </c>
      <c r="P44" s="34">
        <v>646</v>
      </c>
      <c r="Q44" s="34">
        <v>1638</v>
      </c>
      <c r="R44" s="34">
        <v>1</v>
      </c>
      <c r="S44" s="36">
        <f t="shared" si="5"/>
        <v>10209</v>
      </c>
    </row>
    <row r="45" spans="1:21" ht="12.75" customHeight="1">
      <c r="A45" s="7" t="s">
        <v>88</v>
      </c>
      <c r="B45" s="33">
        <v>0</v>
      </c>
      <c r="C45" s="33">
        <v>300</v>
      </c>
      <c r="D45" s="33">
        <v>204</v>
      </c>
      <c r="E45" s="33">
        <v>51</v>
      </c>
      <c r="F45" s="33">
        <v>19</v>
      </c>
      <c r="G45" s="33">
        <v>4</v>
      </c>
      <c r="H45" s="33">
        <v>14</v>
      </c>
      <c r="I45" s="33">
        <v>0</v>
      </c>
      <c r="J45" s="27">
        <f t="shared" si="4"/>
        <v>592</v>
      </c>
      <c r="K45" s="34">
        <v>51</v>
      </c>
      <c r="L45" s="34">
        <v>418</v>
      </c>
      <c r="M45" s="34">
        <v>302</v>
      </c>
      <c r="N45" s="34">
        <v>164</v>
      </c>
      <c r="O45" s="34">
        <v>88</v>
      </c>
      <c r="P45" s="34">
        <v>45</v>
      </c>
      <c r="Q45" s="34">
        <v>144</v>
      </c>
      <c r="R45" s="34">
        <v>2</v>
      </c>
      <c r="S45" s="36">
        <f t="shared" si="5"/>
        <v>1214</v>
      </c>
    </row>
    <row r="46" spans="1:21" ht="12.75" customHeight="1">
      <c r="A46" s="30" t="s">
        <v>42</v>
      </c>
      <c r="B46" s="34">
        <v>19</v>
      </c>
      <c r="C46" s="34">
        <v>795</v>
      </c>
      <c r="D46" s="34">
        <v>402</v>
      </c>
      <c r="E46" s="34">
        <v>184</v>
      </c>
      <c r="F46" s="34">
        <v>180</v>
      </c>
      <c r="G46" s="34">
        <v>110</v>
      </c>
      <c r="H46" s="34">
        <v>176</v>
      </c>
      <c r="I46" s="34"/>
      <c r="J46" s="35">
        <f t="shared" si="4"/>
        <v>1866</v>
      </c>
      <c r="K46" s="34">
        <v>254</v>
      </c>
      <c r="L46" s="34">
        <v>1013</v>
      </c>
      <c r="M46" s="34">
        <v>623</v>
      </c>
      <c r="N46" s="34">
        <v>422</v>
      </c>
      <c r="O46" s="34">
        <v>414</v>
      </c>
      <c r="P46" s="34">
        <v>269</v>
      </c>
      <c r="Q46" s="34">
        <v>512</v>
      </c>
      <c r="R46" s="34"/>
      <c r="S46" s="36">
        <f t="shared" si="5"/>
        <v>3507</v>
      </c>
    </row>
    <row r="47" spans="1:21" ht="12.75" customHeight="1">
      <c r="A47" s="7" t="s">
        <v>47</v>
      </c>
      <c r="B47" s="33">
        <v>17</v>
      </c>
      <c r="C47" s="33">
        <v>775</v>
      </c>
      <c r="D47" s="33">
        <v>327</v>
      </c>
      <c r="E47" s="33">
        <v>157</v>
      </c>
      <c r="F47" s="33">
        <v>182</v>
      </c>
      <c r="G47" s="33">
        <v>130</v>
      </c>
      <c r="H47" s="33">
        <v>272</v>
      </c>
      <c r="I47" s="34"/>
      <c r="J47" s="27">
        <f t="shared" si="4"/>
        <v>1860</v>
      </c>
      <c r="K47" s="33">
        <v>191</v>
      </c>
      <c r="L47" s="33">
        <v>950</v>
      </c>
      <c r="M47" s="33">
        <v>455</v>
      </c>
      <c r="N47" s="33">
        <v>295</v>
      </c>
      <c r="O47" s="33">
        <v>349</v>
      </c>
      <c r="P47" s="33">
        <v>264</v>
      </c>
      <c r="Q47" s="33">
        <v>610</v>
      </c>
      <c r="R47" s="34"/>
      <c r="S47" s="2">
        <f t="shared" si="5"/>
        <v>3114</v>
      </c>
      <c r="T47" s="29"/>
      <c r="U47" s="29"/>
    </row>
    <row r="48" spans="1:21" ht="12.75" customHeight="1">
      <c r="A48" s="30" t="s">
        <v>28</v>
      </c>
      <c r="B48" s="36">
        <f>SUM(B27:B47)</f>
        <v>387</v>
      </c>
      <c r="C48" s="36">
        <f t="shared" ref="C48:S48" si="6">SUM(C27:C47)</f>
        <v>17445</v>
      </c>
      <c r="D48" s="36">
        <f t="shared" si="6"/>
        <v>10520</v>
      </c>
      <c r="E48" s="36">
        <f t="shared" si="6"/>
        <v>4214</v>
      </c>
      <c r="F48" s="36">
        <f t="shared" si="6"/>
        <v>3418</v>
      </c>
      <c r="G48" s="36">
        <f t="shared" si="6"/>
        <v>1790</v>
      </c>
      <c r="H48" s="36">
        <f t="shared" si="6"/>
        <v>2943</v>
      </c>
      <c r="I48" s="36">
        <f t="shared" si="6"/>
        <v>58</v>
      </c>
      <c r="J48" s="35">
        <f t="shared" si="6"/>
        <v>40775</v>
      </c>
      <c r="K48" s="36">
        <f t="shared" si="6"/>
        <v>4686</v>
      </c>
      <c r="L48" s="36">
        <f t="shared" si="6"/>
        <v>22904</v>
      </c>
      <c r="M48" s="36">
        <f t="shared" si="6"/>
        <v>16808</v>
      </c>
      <c r="N48" s="36">
        <f t="shared" si="6"/>
        <v>11352</v>
      </c>
      <c r="O48" s="36">
        <f t="shared" si="6"/>
        <v>10830</v>
      </c>
      <c r="P48" s="36">
        <f t="shared" si="6"/>
        <v>6386</v>
      </c>
      <c r="Q48" s="36">
        <f t="shared" si="6"/>
        <v>14078</v>
      </c>
      <c r="R48" s="36">
        <f t="shared" si="6"/>
        <v>239</v>
      </c>
      <c r="S48" s="36">
        <f t="shared" si="6"/>
        <v>87283</v>
      </c>
    </row>
    <row r="49" spans="1:19" ht="12.75" customHeight="1">
      <c r="A49" s="7"/>
      <c r="B49" s="2"/>
      <c r="C49" s="2"/>
      <c r="D49" s="2"/>
      <c r="E49" s="2"/>
      <c r="F49" s="2"/>
      <c r="G49" s="2"/>
      <c r="H49" s="2"/>
      <c r="I49" s="2"/>
      <c r="J49" s="27"/>
      <c r="K49" s="25"/>
      <c r="L49" s="7"/>
      <c r="M49" s="2"/>
      <c r="N49" s="2"/>
      <c r="O49" s="2"/>
      <c r="P49" s="2"/>
      <c r="Q49" s="2"/>
      <c r="R49" s="2"/>
      <c r="S49" s="2"/>
    </row>
    <row r="50" spans="1:19" ht="12.75" customHeight="1" thickBot="1">
      <c r="A50" s="38" t="s">
        <v>48</v>
      </c>
      <c r="B50" s="39">
        <f>SUM(B48,B23)</f>
        <v>1022</v>
      </c>
      <c r="C50" s="39">
        <f t="shared" ref="C50:S50" si="7">SUM(C48,C23)</f>
        <v>48164</v>
      </c>
      <c r="D50" s="39">
        <f t="shared" si="7"/>
        <v>41128</v>
      </c>
      <c r="E50" s="39">
        <f t="shared" si="7"/>
        <v>20705</v>
      </c>
      <c r="F50" s="39">
        <f t="shared" si="7"/>
        <v>7875</v>
      </c>
      <c r="G50" s="39">
        <f t="shared" si="7"/>
        <v>3327</v>
      </c>
      <c r="H50" s="39">
        <f t="shared" si="7"/>
        <v>4984</v>
      </c>
      <c r="I50" s="39">
        <f t="shared" si="7"/>
        <v>104</v>
      </c>
      <c r="J50" s="39">
        <f t="shared" si="7"/>
        <v>127309</v>
      </c>
      <c r="K50" s="39">
        <f t="shared" si="7"/>
        <v>12725</v>
      </c>
      <c r="L50" s="39">
        <f t="shared" si="7"/>
        <v>56081</v>
      </c>
      <c r="M50" s="39">
        <f t="shared" si="7"/>
        <v>49370</v>
      </c>
      <c r="N50" s="39">
        <f t="shared" si="7"/>
        <v>31763</v>
      </c>
      <c r="O50" s="39">
        <f t="shared" si="7"/>
        <v>18609</v>
      </c>
      <c r="P50" s="39">
        <f t="shared" si="7"/>
        <v>9622</v>
      </c>
      <c r="Q50" s="39">
        <f t="shared" si="7"/>
        <v>19685</v>
      </c>
      <c r="R50" s="39">
        <f t="shared" si="7"/>
        <v>319</v>
      </c>
      <c r="S50" s="39">
        <f t="shared" si="7"/>
        <v>198174</v>
      </c>
    </row>
    <row r="51" spans="1:19" ht="12.75" customHeight="1" thickTop="1">
      <c r="A51" s="7" t="s">
        <v>49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 customHeight="1">
      <c r="A52" s="14"/>
      <c r="B52" s="7"/>
      <c r="C52" s="7"/>
      <c r="D52" s="7"/>
      <c r="E52" s="7"/>
      <c r="F52" s="7"/>
      <c r="G52" s="7"/>
      <c r="H52" s="7"/>
      <c r="I52" s="7"/>
      <c r="J52" s="2"/>
      <c r="K52" s="2"/>
      <c r="L52" s="7"/>
      <c r="M52" s="7"/>
      <c r="N52" s="7"/>
      <c r="O52" s="7"/>
      <c r="P52" s="7"/>
      <c r="Q52" s="2"/>
      <c r="R52" s="2"/>
      <c r="S52" s="2"/>
    </row>
    <row r="53" spans="1:19" ht="12.75" customHeight="1">
      <c r="A53" s="7" t="s">
        <v>79</v>
      </c>
      <c r="B53" s="7"/>
      <c r="C53" s="7"/>
      <c r="D53" s="7"/>
      <c r="E53" s="7"/>
      <c r="F53" s="7"/>
      <c r="G53" s="7"/>
      <c r="H53" s="7"/>
      <c r="I53" s="7"/>
      <c r="J53" s="2"/>
      <c r="K53" s="2"/>
      <c r="L53" s="7"/>
      <c r="M53" s="7"/>
      <c r="N53" s="7"/>
      <c r="O53" s="7"/>
      <c r="P53" s="7"/>
      <c r="Q53" s="2"/>
      <c r="R53" s="2"/>
      <c r="S53" s="2"/>
    </row>
    <row r="54" spans="1:19" ht="12.75" customHeight="1">
      <c r="A54" s="42" t="s">
        <v>91</v>
      </c>
      <c r="B54" s="7"/>
      <c r="C54" s="7"/>
      <c r="D54" s="7"/>
      <c r="E54" s="7"/>
      <c r="F54" s="7"/>
      <c r="G54" s="7"/>
      <c r="H54" s="7"/>
      <c r="I54" s="7"/>
      <c r="J54" s="2"/>
      <c r="K54" s="2"/>
      <c r="L54" s="7"/>
      <c r="M54" s="7"/>
      <c r="N54" s="7"/>
      <c r="O54" s="7"/>
      <c r="P54" s="7"/>
      <c r="Q54" s="2"/>
      <c r="R54" s="2"/>
      <c r="S54" s="2"/>
    </row>
    <row r="55" spans="1:19" ht="12.75" customHeight="1" thickBot="1">
      <c r="A55" s="7"/>
      <c r="B55" s="7"/>
      <c r="C55" s="7"/>
      <c r="D55" s="7"/>
      <c r="E55" s="7"/>
      <c r="F55" s="7"/>
      <c r="G55" s="7"/>
      <c r="H55" s="7"/>
      <c r="I55" s="7"/>
      <c r="J55" s="2"/>
      <c r="K55" s="2"/>
      <c r="L55" s="7"/>
      <c r="M55" s="7"/>
      <c r="N55" s="7"/>
      <c r="O55" s="7"/>
      <c r="P55" s="7"/>
      <c r="Q55" s="2"/>
      <c r="R55" s="2"/>
      <c r="S55" s="2"/>
    </row>
    <row r="56" spans="1:19" ht="12.75" customHeight="1" thickTop="1">
      <c r="A56" s="10"/>
      <c r="B56" s="11" t="s">
        <v>0</v>
      </c>
      <c r="C56" s="11"/>
      <c r="D56" s="11"/>
      <c r="E56" s="11"/>
      <c r="F56" s="11"/>
      <c r="G56" s="11"/>
      <c r="H56" s="11"/>
      <c r="I56" s="11"/>
      <c r="J56" s="11"/>
      <c r="K56" s="12" t="s">
        <v>1</v>
      </c>
      <c r="L56" s="11"/>
      <c r="M56" s="11"/>
      <c r="N56" s="11"/>
      <c r="O56" s="11"/>
      <c r="P56" s="11"/>
      <c r="Q56" s="4"/>
      <c r="R56" s="4"/>
      <c r="S56" s="5"/>
    </row>
    <row r="57" spans="1:19" ht="12.75" customHeight="1">
      <c r="A57" s="7"/>
      <c r="B57" s="14" t="s">
        <v>2</v>
      </c>
      <c r="C57" s="14" t="s">
        <v>3</v>
      </c>
      <c r="D57" s="14" t="s">
        <v>4</v>
      </c>
      <c r="E57" s="14" t="s">
        <v>5</v>
      </c>
      <c r="F57" s="14" t="s">
        <v>6</v>
      </c>
      <c r="G57" s="14" t="s">
        <v>7</v>
      </c>
      <c r="H57" s="14" t="s">
        <v>8</v>
      </c>
      <c r="I57" s="14" t="s">
        <v>9</v>
      </c>
      <c r="J57" s="7"/>
      <c r="K57" s="15" t="s">
        <v>2</v>
      </c>
      <c r="L57" s="14" t="s">
        <v>3</v>
      </c>
      <c r="M57" s="14" t="s">
        <v>4</v>
      </c>
      <c r="N57" s="14" t="s">
        <v>5</v>
      </c>
      <c r="O57" s="14" t="s">
        <v>6</v>
      </c>
      <c r="P57" s="14" t="s">
        <v>7</v>
      </c>
      <c r="Q57" s="6" t="s">
        <v>8</v>
      </c>
      <c r="R57" s="6" t="s">
        <v>9</v>
      </c>
      <c r="S57" s="2"/>
    </row>
    <row r="58" spans="1:19" ht="12.75" customHeight="1">
      <c r="A58" s="7"/>
      <c r="B58" s="16" t="s">
        <v>10</v>
      </c>
      <c r="C58" s="16" t="s">
        <v>11</v>
      </c>
      <c r="D58" s="16" t="s">
        <v>12</v>
      </c>
      <c r="E58" s="16" t="s">
        <v>13</v>
      </c>
      <c r="F58" s="16" t="s">
        <v>14</v>
      </c>
      <c r="G58" s="16" t="s">
        <v>15</v>
      </c>
      <c r="H58" s="16" t="s">
        <v>15</v>
      </c>
      <c r="I58" s="16" t="s">
        <v>16</v>
      </c>
      <c r="J58" s="16" t="s">
        <v>1</v>
      </c>
      <c r="K58" s="17" t="s">
        <v>10</v>
      </c>
      <c r="L58" s="16" t="s">
        <v>11</v>
      </c>
      <c r="M58" s="16" t="s">
        <v>12</v>
      </c>
      <c r="N58" s="16" t="s">
        <v>13</v>
      </c>
      <c r="O58" s="16" t="s">
        <v>14</v>
      </c>
      <c r="P58" s="16" t="s">
        <v>15</v>
      </c>
      <c r="Q58" s="6" t="s">
        <v>15</v>
      </c>
      <c r="R58" s="6" t="s">
        <v>16</v>
      </c>
      <c r="S58" s="6" t="s">
        <v>1</v>
      </c>
    </row>
    <row r="59" spans="1:19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21"/>
      <c r="K59" s="19"/>
      <c r="L59" s="18"/>
      <c r="M59" s="18"/>
      <c r="N59" s="18"/>
      <c r="O59" s="18"/>
      <c r="P59" s="18"/>
      <c r="Q59" s="21"/>
      <c r="R59" s="21"/>
      <c r="S59" s="21"/>
    </row>
    <row r="60" spans="1:19" ht="56.25" customHeight="1">
      <c r="A60" s="28" t="s">
        <v>50</v>
      </c>
      <c r="B60" s="7"/>
      <c r="C60" s="7"/>
      <c r="D60" s="7"/>
      <c r="E60" s="7"/>
      <c r="F60" s="7"/>
      <c r="G60" s="7"/>
      <c r="H60" s="7"/>
      <c r="I60" s="7"/>
      <c r="J60" s="2"/>
      <c r="K60" s="3"/>
      <c r="L60" s="7"/>
      <c r="M60" s="7"/>
      <c r="N60" s="7"/>
      <c r="O60" s="7"/>
      <c r="P60" s="7"/>
      <c r="Q60" s="2"/>
      <c r="R60" s="2"/>
      <c r="S60" s="2"/>
    </row>
    <row r="61" spans="1:19" ht="12.75" customHeight="1">
      <c r="A61" s="23"/>
      <c r="B61" s="7"/>
      <c r="C61" s="7"/>
      <c r="D61" s="7"/>
      <c r="E61" s="7"/>
      <c r="F61" s="7"/>
      <c r="G61" s="7"/>
      <c r="H61" s="7"/>
      <c r="I61" s="7"/>
      <c r="J61" s="2"/>
      <c r="K61" s="3"/>
      <c r="L61" s="7"/>
      <c r="M61" s="7"/>
      <c r="N61" s="7"/>
      <c r="O61" s="7"/>
      <c r="P61" s="7"/>
      <c r="Q61" s="2"/>
      <c r="R61" s="2"/>
      <c r="S61" s="2"/>
    </row>
    <row r="62" spans="1:19" ht="12.75" customHeight="1">
      <c r="A62" s="7" t="s">
        <v>51</v>
      </c>
      <c r="B62" s="33">
        <v>0</v>
      </c>
      <c r="C62" s="33">
        <v>246</v>
      </c>
      <c r="D62" s="33">
        <v>266</v>
      </c>
      <c r="E62" s="33">
        <v>257</v>
      </c>
      <c r="F62" s="33">
        <v>127</v>
      </c>
      <c r="G62" s="33">
        <v>39</v>
      </c>
      <c r="H62" s="33">
        <v>64</v>
      </c>
      <c r="I62" s="34"/>
      <c r="J62" s="27">
        <f t="shared" ref="J62:J81" si="8">SUM(B62:I62)</f>
        <v>999</v>
      </c>
      <c r="K62" s="34">
        <v>1</v>
      </c>
      <c r="L62" s="33">
        <v>249</v>
      </c>
      <c r="M62" s="33">
        <v>272</v>
      </c>
      <c r="N62" s="33">
        <v>281</v>
      </c>
      <c r="O62" s="33">
        <v>184</v>
      </c>
      <c r="P62" s="33">
        <v>81</v>
      </c>
      <c r="Q62" s="33">
        <v>145</v>
      </c>
      <c r="R62" s="34"/>
      <c r="S62" s="2">
        <f t="shared" ref="S62:S85" si="9">SUM(K62:R62)</f>
        <v>1213</v>
      </c>
    </row>
    <row r="63" spans="1:19" ht="12.75" customHeight="1">
      <c r="A63" s="7" t="s">
        <v>86</v>
      </c>
      <c r="B63" s="33"/>
      <c r="C63" s="33"/>
      <c r="D63" s="33"/>
      <c r="E63" s="33"/>
      <c r="F63" s="33"/>
      <c r="G63" s="33"/>
      <c r="H63" s="33">
        <v>0</v>
      </c>
      <c r="I63" s="33"/>
      <c r="J63" s="27">
        <f t="shared" si="8"/>
        <v>0</v>
      </c>
      <c r="K63" s="33"/>
      <c r="L63" s="33"/>
      <c r="M63" s="33"/>
      <c r="N63" s="33"/>
      <c r="O63" s="33"/>
      <c r="P63" s="33"/>
      <c r="Q63" s="33">
        <v>0</v>
      </c>
      <c r="R63" s="33"/>
      <c r="S63" s="2">
        <f t="shared" si="9"/>
        <v>0</v>
      </c>
    </row>
    <row r="64" spans="1:19" ht="12.75" customHeight="1">
      <c r="A64" s="7" t="s">
        <v>87</v>
      </c>
      <c r="B64" s="33"/>
      <c r="C64" s="33"/>
      <c r="D64" s="33"/>
      <c r="E64" s="33"/>
      <c r="F64" s="33"/>
      <c r="G64" s="33"/>
      <c r="H64" s="33">
        <v>0</v>
      </c>
      <c r="I64" s="33"/>
      <c r="J64" s="27">
        <f t="shared" si="8"/>
        <v>0</v>
      </c>
      <c r="K64" s="33"/>
      <c r="L64" s="33"/>
      <c r="M64" s="33"/>
      <c r="N64" s="33"/>
      <c r="O64" s="33"/>
      <c r="P64" s="33"/>
      <c r="Q64" s="33">
        <v>0</v>
      </c>
      <c r="R64" s="33"/>
      <c r="S64" s="2">
        <f t="shared" si="9"/>
        <v>0</v>
      </c>
    </row>
    <row r="65" spans="1:19" ht="12.75" customHeight="1">
      <c r="A65" s="30" t="s">
        <v>52</v>
      </c>
      <c r="B65" s="31">
        <v>6</v>
      </c>
      <c r="C65" s="31">
        <v>517</v>
      </c>
      <c r="D65" s="31">
        <v>528</v>
      </c>
      <c r="E65" s="31">
        <v>221</v>
      </c>
      <c r="F65" s="31">
        <v>28</v>
      </c>
      <c r="G65" s="31">
        <v>4</v>
      </c>
      <c r="H65" s="31">
        <v>5</v>
      </c>
      <c r="I65" s="31">
        <v>0</v>
      </c>
      <c r="J65" s="27">
        <f t="shared" si="8"/>
        <v>1309</v>
      </c>
      <c r="K65" s="33">
        <v>11</v>
      </c>
      <c r="L65" s="31">
        <v>519</v>
      </c>
      <c r="M65" s="31">
        <v>532</v>
      </c>
      <c r="N65" s="31">
        <v>224</v>
      </c>
      <c r="O65" s="31">
        <v>31</v>
      </c>
      <c r="P65" s="31">
        <v>6</v>
      </c>
      <c r="Q65" s="31">
        <v>10</v>
      </c>
      <c r="R65" s="31">
        <v>1</v>
      </c>
      <c r="S65" s="2">
        <f t="shared" si="9"/>
        <v>1334</v>
      </c>
    </row>
    <row r="66" spans="1:19" ht="12.75" customHeight="1">
      <c r="A66" s="7" t="s">
        <v>53</v>
      </c>
      <c r="B66" s="33"/>
      <c r="C66" s="33"/>
      <c r="D66" s="33"/>
      <c r="E66" s="33"/>
      <c r="F66" s="33"/>
      <c r="G66" s="33"/>
      <c r="H66" s="33">
        <v>0</v>
      </c>
      <c r="I66" s="33"/>
      <c r="J66" s="27">
        <f t="shared" si="8"/>
        <v>0</v>
      </c>
      <c r="K66" s="33"/>
      <c r="L66" s="33"/>
      <c r="M66" s="33"/>
      <c r="N66" s="33"/>
      <c r="O66" s="33"/>
      <c r="P66" s="33"/>
      <c r="Q66" s="33">
        <v>0</v>
      </c>
      <c r="R66" s="33"/>
      <c r="S66" s="2">
        <f t="shared" si="9"/>
        <v>0</v>
      </c>
    </row>
    <row r="67" spans="1:19" ht="12.75" customHeight="1">
      <c r="A67" s="7" t="s">
        <v>54</v>
      </c>
      <c r="B67" s="33">
        <v>7</v>
      </c>
      <c r="C67" s="33">
        <v>344</v>
      </c>
      <c r="D67" s="33">
        <v>262</v>
      </c>
      <c r="E67" s="33">
        <v>91</v>
      </c>
      <c r="F67" s="33">
        <v>20</v>
      </c>
      <c r="G67" s="33">
        <v>9</v>
      </c>
      <c r="H67" s="33">
        <v>8</v>
      </c>
      <c r="I67" s="33"/>
      <c r="J67" s="27">
        <f t="shared" si="8"/>
        <v>741</v>
      </c>
      <c r="K67" s="33">
        <v>32</v>
      </c>
      <c r="L67" s="33">
        <v>349</v>
      </c>
      <c r="M67" s="33">
        <v>265</v>
      </c>
      <c r="N67" s="33">
        <v>100</v>
      </c>
      <c r="O67" s="33">
        <v>25</v>
      </c>
      <c r="P67" s="33">
        <v>16</v>
      </c>
      <c r="Q67" s="33">
        <v>23</v>
      </c>
      <c r="R67" s="34"/>
      <c r="S67" s="2">
        <f t="shared" si="9"/>
        <v>810</v>
      </c>
    </row>
    <row r="68" spans="1:19" ht="12.75" customHeight="1">
      <c r="A68" s="7" t="s">
        <v>55</v>
      </c>
      <c r="B68" s="33"/>
      <c r="C68" s="33"/>
      <c r="D68" s="33"/>
      <c r="E68" s="33"/>
      <c r="F68" s="33"/>
      <c r="G68" s="33"/>
      <c r="H68" s="33">
        <v>0</v>
      </c>
      <c r="I68" s="33"/>
      <c r="J68" s="27">
        <f t="shared" si="8"/>
        <v>0</v>
      </c>
      <c r="K68" s="33"/>
      <c r="L68" s="33"/>
      <c r="M68" s="33"/>
      <c r="N68" s="33"/>
      <c r="O68" s="33"/>
      <c r="P68" s="33"/>
      <c r="Q68" s="33">
        <v>0</v>
      </c>
      <c r="R68" s="33"/>
      <c r="S68" s="2">
        <f t="shared" si="9"/>
        <v>0</v>
      </c>
    </row>
    <row r="69" spans="1:19" ht="12.75" customHeight="1">
      <c r="A69" s="7" t="s">
        <v>56</v>
      </c>
      <c r="B69" s="33"/>
      <c r="C69" s="33"/>
      <c r="D69" s="33"/>
      <c r="E69" s="33"/>
      <c r="F69" s="33"/>
      <c r="G69" s="33"/>
      <c r="H69" s="33">
        <v>0</v>
      </c>
      <c r="I69" s="33"/>
      <c r="J69" s="27">
        <f t="shared" si="8"/>
        <v>0</v>
      </c>
      <c r="K69" s="33"/>
      <c r="L69" s="33"/>
      <c r="M69" s="33"/>
      <c r="N69" s="33"/>
      <c r="O69" s="33"/>
      <c r="P69" s="33"/>
      <c r="Q69" s="33">
        <v>0</v>
      </c>
      <c r="R69" s="33"/>
      <c r="S69" s="2">
        <f t="shared" si="9"/>
        <v>0</v>
      </c>
    </row>
    <row r="70" spans="1:19" ht="12.75" customHeight="1">
      <c r="A70" s="7" t="s">
        <v>57</v>
      </c>
      <c r="B70" s="33">
        <v>6</v>
      </c>
      <c r="C70" s="33">
        <v>302</v>
      </c>
      <c r="D70" s="33">
        <v>324</v>
      </c>
      <c r="E70" s="33">
        <v>267</v>
      </c>
      <c r="F70" s="33">
        <v>205</v>
      </c>
      <c r="G70" s="33">
        <v>120</v>
      </c>
      <c r="H70" s="33">
        <v>292</v>
      </c>
      <c r="I70" s="33">
        <v>0</v>
      </c>
      <c r="J70" s="27">
        <f t="shared" si="8"/>
        <v>1516</v>
      </c>
      <c r="K70" s="33">
        <v>9</v>
      </c>
      <c r="L70" s="33">
        <v>307</v>
      </c>
      <c r="M70" s="33">
        <v>335</v>
      </c>
      <c r="N70" s="33">
        <v>310</v>
      </c>
      <c r="O70" s="33">
        <v>331</v>
      </c>
      <c r="P70" s="33">
        <v>224</v>
      </c>
      <c r="Q70" s="33">
        <v>564</v>
      </c>
      <c r="R70" s="33">
        <v>4</v>
      </c>
      <c r="S70" s="2">
        <f t="shared" si="9"/>
        <v>2084</v>
      </c>
    </row>
    <row r="71" spans="1:19" ht="12.75" customHeight="1">
      <c r="A71" s="7" t="s">
        <v>58</v>
      </c>
      <c r="B71" s="33">
        <v>1</v>
      </c>
      <c r="C71" s="33">
        <v>250</v>
      </c>
      <c r="D71" s="33">
        <v>260</v>
      </c>
      <c r="E71" s="33">
        <v>169</v>
      </c>
      <c r="F71" s="33">
        <v>56</v>
      </c>
      <c r="G71" s="33">
        <v>28</v>
      </c>
      <c r="H71" s="33">
        <v>66</v>
      </c>
      <c r="I71" s="33">
        <v>2</v>
      </c>
      <c r="J71" s="27">
        <f t="shared" si="8"/>
        <v>832</v>
      </c>
      <c r="K71" s="33">
        <v>100</v>
      </c>
      <c r="L71" s="33">
        <v>320</v>
      </c>
      <c r="M71" s="33">
        <v>261</v>
      </c>
      <c r="N71" s="33">
        <v>182</v>
      </c>
      <c r="O71" s="33">
        <v>71</v>
      </c>
      <c r="P71" s="33">
        <v>35</v>
      </c>
      <c r="Q71" s="33">
        <v>86</v>
      </c>
      <c r="R71" s="33">
        <v>2</v>
      </c>
      <c r="S71" s="2">
        <f t="shared" si="9"/>
        <v>1057</v>
      </c>
    </row>
    <row r="72" spans="1:19" ht="12.75" customHeight="1">
      <c r="A72" s="7" t="s">
        <v>59</v>
      </c>
      <c r="B72" s="33">
        <v>5</v>
      </c>
      <c r="C72" s="33">
        <v>1260</v>
      </c>
      <c r="D72" s="33">
        <v>1491</v>
      </c>
      <c r="E72" s="33">
        <v>1339</v>
      </c>
      <c r="F72" s="33">
        <v>628</v>
      </c>
      <c r="G72" s="33">
        <v>412</v>
      </c>
      <c r="H72" s="33">
        <v>794</v>
      </c>
      <c r="I72" s="34">
        <v>47</v>
      </c>
      <c r="J72" s="27">
        <f t="shared" si="8"/>
        <v>5976</v>
      </c>
      <c r="K72" s="33">
        <v>11</v>
      </c>
      <c r="L72" s="33">
        <v>1285</v>
      </c>
      <c r="M72" s="33">
        <v>1513</v>
      </c>
      <c r="N72" s="33">
        <v>1398</v>
      </c>
      <c r="O72" s="33">
        <v>708</v>
      </c>
      <c r="P72" s="33">
        <v>457</v>
      </c>
      <c r="Q72" s="33">
        <v>872</v>
      </c>
      <c r="R72" s="33">
        <v>88</v>
      </c>
      <c r="S72" s="2">
        <f t="shared" si="9"/>
        <v>6332</v>
      </c>
    </row>
    <row r="73" spans="1:19" ht="12.75" customHeight="1">
      <c r="A73" s="7" t="s">
        <v>60</v>
      </c>
      <c r="B73" s="31"/>
      <c r="C73" s="31"/>
      <c r="D73" s="31"/>
      <c r="E73" s="31"/>
      <c r="F73" s="31"/>
      <c r="G73" s="31"/>
      <c r="H73" s="31">
        <v>0</v>
      </c>
      <c r="I73" s="31"/>
      <c r="J73" s="27">
        <f t="shared" si="8"/>
        <v>0</v>
      </c>
      <c r="K73" s="33"/>
      <c r="L73" s="33"/>
      <c r="M73" s="33"/>
      <c r="N73" s="33"/>
      <c r="O73" s="33"/>
      <c r="P73" s="33"/>
      <c r="Q73" s="33">
        <v>0</v>
      </c>
      <c r="R73" s="34"/>
      <c r="S73" s="2">
        <f t="shared" si="9"/>
        <v>0</v>
      </c>
    </row>
    <row r="74" spans="1:19" ht="12.75" customHeight="1">
      <c r="A74" s="30" t="s">
        <v>61</v>
      </c>
      <c r="B74" s="34">
        <v>25</v>
      </c>
      <c r="C74" s="34">
        <v>279</v>
      </c>
      <c r="D74" s="34">
        <v>372</v>
      </c>
      <c r="E74" s="34">
        <v>288</v>
      </c>
      <c r="F74" s="34">
        <v>119</v>
      </c>
      <c r="G74" s="34">
        <v>44</v>
      </c>
      <c r="H74" s="34">
        <v>90</v>
      </c>
      <c r="I74" s="34">
        <v>12</v>
      </c>
      <c r="J74" s="35">
        <f t="shared" si="8"/>
        <v>1229</v>
      </c>
      <c r="K74" s="34">
        <v>1457</v>
      </c>
      <c r="L74" s="34">
        <v>624</v>
      </c>
      <c r="M74" s="34">
        <v>394</v>
      </c>
      <c r="N74" s="34">
        <v>341</v>
      </c>
      <c r="O74" s="34">
        <v>183</v>
      </c>
      <c r="P74" s="34">
        <v>76</v>
      </c>
      <c r="Q74" s="34">
        <v>169</v>
      </c>
      <c r="R74" s="34">
        <v>32</v>
      </c>
      <c r="S74" s="36">
        <f t="shared" si="9"/>
        <v>3276</v>
      </c>
    </row>
    <row r="75" spans="1:19" ht="12.75" customHeight="1">
      <c r="A75" s="30" t="s">
        <v>62</v>
      </c>
      <c r="B75" s="34">
        <v>27</v>
      </c>
      <c r="C75" s="34">
        <v>502</v>
      </c>
      <c r="D75" s="34">
        <v>490</v>
      </c>
      <c r="E75" s="34">
        <v>249</v>
      </c>
      <c r="F75" s="34">
        <v>48</v>
      </c>
      <c r="G75" s="34">
        <v>20</v>
      </c>
      <c r="H75" s="34">
        <v>32</v>
      </c>
      <c r="I75" s="34">
        <v>19</v>
      </c>
      <c r="J75" s="35">
        <f t="shared" si="8"/>
        <v>1387</v>
      </c>
      <c r="K75" s="34">
        <v>245</v>
      </c>
      <c r="L75" s="34">
        <v>573</v>
      </c>
      <c r="M75" s="34">
        <v>492</v>
      </c>
      <c r="N75" s="34">
        <v>261</v>
      </c>
      <c r="O75" s="34">
        <v>54</v>
      </c>
      <c r="P75" s="34">
        <v>26</v>
      </c>
      <c r="Q75" s="34">
        <v>41</v>
      </c>
      <c r="R75" s="34">
        <v>35</v>
      </c>
      <c r="S75" s="36">
        <f t="shared" si="9"/>
        <v>1727</v>
      </c>
    </row>
    <row r="76" spans="1:19" ht="12.75" customHeight="1">
      <c r="A76" s="30" t="s">
        <v>63</v>
      </c>
      <c r="B76" s="34"/>
      <c r="C76" s="34"/>
      <c r="D76" s="34"/>
      <c r="E76" s="34"/>
      <c r="F76" s="34"/>
      <c r="G76" s="34"/>
      <c r="H76" s="34">
        <v>0</v>
      </c>
      <c r="I76" s="34"/>
      <c r="J76" s="35">
        <f t="shared" si="8"/>
        <v>0</v>
      </c>
      <c r="K76" s="34"/>
      <c r="L76" s="34"/>
      <c r="M76" s="34"/>
      <c r="N76" s="34"/>
      <c r="O76" s="34"/>
      <c r="P76" s="34"/>
      <c r="Q76" s="34">
        <v>0</v>
      </c>
      <c r="R76" s="34"/>
      <c r="S76" s="36">
        <f t="shared" si="9"/>
        <v>0</v>
      </c>
    </row>
    <row r="77" spans="1:19" ht="12.75" customHeight="1">
      <c r="A77" s="30" t="s">
        <v>64</v>
      </c>
      <c r="B77" s="34">
        <v>9</v>
      </c>
      <c r="C77" s="34">
        <v>588</v>
      </c>
      <c r="D77" s="34">
        <v>592</v>
      </c>
      <c r="E77" s="34">
        <v>161</v>
      </c>
      <c r="F77" s="34">
        <v>49</v>
      </c>
      <c r="G77" s="34">
        <v>18</v>
      </c>
      <c r="H77" s="34">
        <v>18</v>
      </c>
      <c r="I77" s="34"/>
      <c r="J77" s="35">
        <f t="shared" si="8"/>
        <v>1435</v>
      </c>
      <c r="K77" s="34">
        <v>496</v>
      </c>
      <c r="L77" s="34">
        <v>704</v>
      </c>
      <c r="M77" s="34">
        <v>633</v>
      </c>
      <c r="N77" s="34">
        <v>218</v>
      </c>
      <c r="O77" s="34">
        <v>78</v>
      </c>
      <c r="P77" s="34">
        <v>40</v>
      </c>
      <c r="Q77" s="34">
        <v>73</v>
      </c>
      <c r="R77" s="34"/>
      <c r="S77" s="36">
        <f t="shared" si="9"/>
        <v>2242</v>
      </c>
    </row>
    <row r="78" spans="1:19" ht="12.75" customHeight="1">
      <c r="A78" s="30" t="s">
        <v>65</v>
      </c>
      <c r="B78" s="34">
        <v>60</v>
      </c>
      <c r="C78" s="34">
        <v>2840</v>
      </c>
      <c r="D78" s="34">
        <v>2608</v>
      </c>
      <c r="E78" s="34">
        <v>680</v>
      </c>
      <c r="F78" s="34">
        <v>148</v>
      </c>
      <c r="G78" s="34">
        <v>62</v>
      </c>
      <c r="H78" s="34">
        <v>102</v>
      </c>
      <c r="I78" s="34"/>
      <c r="J78" s="35">
        <f t="shared" si="8"/>
        <v>6500</v>
      </c>
      <c r="K78" s="34">
        <v>3487</v>
      </c>
      <c r="L78" s="34">
        <v>3410</v>
      </c>
      <c r="M78" s="34">
        <v>2636</v>
      </c>
      <c r="N78" s="34">
        <v>792</v>
      </c>
      <c r="O78" s="34">
        <v>274</v>
      </c>
      <c r="P78" s="34">
        <v>179</v>
      </c>
      <c r="Q78" s="34">
        <v>409</v>
      </c>
      <c r="R78" s="34"/>
      <c r="S78" s="36">
        <f t="shared" si="9"/>
        <v>11187</v>
      </c>
    </row>
    <row r="79" spans="1:19" ht="12.75" customHeight="1">
      <c r="A79" s="7" t="s">
        <v>66</v>
      </c>
      <c r="B79" s="33">
        <v>13</v>
      </c>
      <c r="C79" s="33">
        <v>644</v>
      </c>
      <c r="D79" s="33">
        <v>666</v>
      </c>
      <c r="E79" s="33">
        <v>335</v>
      </c>
      <c r="F79" s="33">
        <v>99</v>
      </c>
      <c r="G79" s="33">
        <v>48</v>
      </c>
      <c r="H79" s="33">
        <v>76</v>
      </c>
      <c r="I79" s="33">
        <v>0</v>
      </c>
      <c r="J79" s="27">
        <f t="shared" si="8"/>
        <v>1881</v>
      </c>
      <c r="K79" s="34">
        <v>169</v>
      </c>
      <c r="L79" s="34">
        <v>754</v>
      </c>
      <c r="M79" s="34">
        <v>746</v>
      </c>
      <c r="N79" s="34">
        <v>470</v>
      </c>
      <c r="O79" s="34">
        <v>243</v>
      </c>
      <c r="P79" s="34">
        <v>144</v>
      </c>
      <c r="Q79" s="34">
        <v>272</v>
      </c>
      <c r="R79" s="34">
        <v>5</v>
      </c>
      <c r="S79" s="36">
        <f t="shared" si="9"/>
        <v>2803</v>
      </c>
    </row>
    <row r="80" spans="1:19" ht="12.75" customHeight="1">
      <c r="A80" s="30" t="s">
        <v>67</v>
      </c>
      <c r="B80" s="34"/>
      <c r="C80" s="34"/>
      <c r="D80" s="34"/>
      <c r="E80" s="34"/>
      <c r="F80" s="34"/>
      <c r="G80" s="34"/>
      <c r="H80" s="34">
        <v>0</v>
      </c>
      <c r="I80" s="34"/>
      <c r="J80" s="35">
        <f t="shared" si="8"/>
        <v>0</v>
      </c>
      <c r="K80" s="34"/>
      <c r="L80" s="34"/>
      <c r="M80" s="34"/>
      <c r="N80" s="34"/>
      <c r="O80" s="34"/>
      <c r="P80" s="34"/>
      <c r="Q80" s="34">
        <v>0</v>
      </c>
      <c r="R80" s="34"/>
      <c r="S80" s="36">
        <f t="shared" si="9"/>
        <v>0</v>
      </c>
    </row>
    <row r="81" spans="1:151" ht="12.75" customHeight="1">
      <c r="A81" s="30" t="s">
        <v>68</v>
      </c>
      <c r="B81" s="34">
        <v>57</v>
      </c>
      <c r="C81" s="34">
        <v>2512</v>
      </c>
      <c r="D81" s="34">
        <v>2929</v>
      </c>
      <c r="E81" s="34">
        <v>490</v>
      </c>
      <c r="F81" s="34">
        <v>28</v>
      </c>
      <c r="G81" s="34">
        <v>13</v>
      </c>
      <c r="H81" s="34">
        <v>8</v>
      </c>
      <c r="I81" s="34"/>
      <c r="J81" s="35">
        <f t="shared" si="8"/>
        <v>6037</v>
      </c>
      <c r="K81" s="34">
        <v>72</v>
      </c>
      <c r="L81" s="34">
        <v>2575</v>
      </c>
      <c r="M81" s="34">
        <v>2968</v>
      </c>
      <c r="N81" s="34">
        <v>597</v>
      </c>
      <c r="O81" s="34">
        <v>204</v>
      </c>
      <c r="P81" s="34">
        <v>148</v>
      </c>
      <c r="Q81" s="34">
        <v>421</v>
      </c>
      <c r="R81" s="34"/>
      <c r="S81" s="36">
        <f t="shared" si="9"/>
        <v>6985</v>
      </c>
    </row>
    <row r="82" spans="1:151" ht="12.75" customHeight="1">
      <c r="A82" s="7" t="s">
        <v>82</v>
      </c>
      <c r="B82" s="34">
        <v>5</v>
      </c>
      <c r="C82" s="33">
        <v>678</v>
      </c>
      <c r="D82" s="33">
        <v>929</v>
      </c>
      <c r="E82" s="33">
        <v>557</v>
      </c>
      <c r="F82" s="33">
        <v>219</v>
      </c>
      <c r="G82" s="33">
        <v>92</v>
      </c>
      <c r="H82" s="33">
        <v>142</v>
      </c>
      <c r="I82" s="33">
        <v>80</v>
      </c>
      <c r="J82" s="27">
        <f>SUM(B82:I82)</f>
        <v>2702</v>
      </c>
      <c r="K82" s="33">
        <v>5</v>
      </c>
      <c r="L82" s="33">
        <v>702</v>
      </c>
      <c r="M82" s="33">
        <v>995</v>
      </c>
      <c r="N82" s="33">
        <v>743</v>
      </c>
      <c r="O82" s="33">
        <v>489</v>
      </c>
      <c r="P82" s="33">
        <v>273</v>
      </c>
      <c r="Q82" s="33">
        <v>669</v>
      </c>
      <c r="R82" s="33">
        <v>80</v>
      </c>
      <c r="S82" s="2">
        <f t="shared" si="9"/>
        <v>3956</v>
      </c>
      <c r="EU82" s="8">
        <v>51.2</v>
      </c>
    </row>
    <row r="83" spans="1:151" ht="12.75" customHeight="1">
      <c r="A83" s="7" t="s">
        <v>83</v>
      </c>
      <c r="B83" s="33">
        <v>2</v>
      </c>
      <c r="C83" s="33">
        <v>340</v>
      </c>
      <c r="D83" s="33">
        <v>450</v>
      </c>
      <c r="E83" s="33">
        <v>176</v>
      </c>
      <c r="F83" s="33">
        <v>12</v>
      </c>
      <c r="G83" s="33">
        <v>2</v>
      </c>
      <c r="H83" s="33">
        <v>5</v>
      </c>
      <c r="I83" s="33"/>
      <c r="J83" s="27">
        <f>SUM(B83:I83)</f>
        <v>987</v>
      </c>
      <c r="K83" s="33">
        <v>2</v>
      </c>
      <c r="L83" s="33">
        <v>344</v>
      </c>
      <c r="M83" s="33">
        <v>456</v>
      </c>
      <c r="N83" s="33">
        <v>179</v>
      </c>
      <c r="O83" s="33">
        <v>12</v>
      </c>
      <c r="P83" s="33">
        <v>2</v>
      </c>
      <c r="Q83" s="33">
        <v>5</v>
      </c>
      <c r="R83" s="33"/>
      <c r="S83" s="2">
        <f t="shared" si="9"/>
        <v>1000</v>
      </c>
    </row>
    <row r="84" spans="1:151" ht="12.75" customHeight="1">
      <c r="A84" s="30" t="s">
        <v>84</v>
      </c>
      <c r="B84" s="2"/>
      <c r="C84" s="22"/>
      <c r="D84" s="22"/>
      <c r="E84" s="22"/>
      <c r="F84" s="22"/>
      <c r="G84" s="22"/>
      <c r="H84" s="22">
        <v>0</v>
      </c>
      <c r="I84" s="22"/>
      <c r="J84" s="27">
        <f>SUM(B84:I84)</f>
        <v>0</v>
      </c>
      <c r="K84" s="33"/>
      <c r="L84" s="32"/>
      <c r="M84" s="32"/>
      <c r="N84" s="32"/>
      <c r="O84" s="32"/>
      <c r="P84" s="32"/>
      <c r="Q84" s="32">
        <v>0</v>
      </c>
      <c r="R84" s="32"/>
      <c r="S84" s="2">
        <f t="shared" si="9"/>
        <v>0</v>
      </c>
    </row>
    <row r="85" spans="1:151" ht="12.75" customHeight="1">
      <c r="A85" s="7" t="s">
        <v>69</v>
      </c>
      <c r="B85" s="33">
        <v>7</v>
      </c>
      <c r="C85" s="33">
        <v>340</v>
      </c>
      <c r="D85" s="33">
        <v>317</v>
      </c>
      <c r="E85" s="33">
        <v>112</v>
      </c>
      <c r="F85" s="33">
        <v>17</v>
      </c>
      <c r="G85" s="33">
        <v>7</v>
      </c>
      <c r="H85" s="33">
        <v>26</v>
      </c>
      <c r="I85" s="33">
        <v>6</v>
      </c>
      <c r="J85" s="27">
        <f>SUM(B85:I85)</f>
        <v>832</v>
      </c>
      <c r="K85" s="33">
        <v>9</v>
      </c>
      <c r="L85" s="33">
        <v>342</v>
      </c>
      <c r="M85" s="33">
        <v>323</v>
      </c>
      <c r="N85" s="33">
        <v>130</v>
      </c>
      <c r="O85" s="33">
        <v>57</v>
      </c>
      <c r="P85" s="33">
        <v>34</v>
      </c>
      <c r="Q85" s="33">
        <v>107</v>
      </c>
      <c r="R85" s="33">
        <v>6</v>
      </c>
      <c r="S85" s="2">
        <f t="shared" si="9"/>
        <v>1008</v>
      </c>
    </row>
    <row r="86" spans="1:151" ht="12.75" customHeight="1">
      <c r="A86" s="30" t="s">
        <v>28</v>
      </c>
      <c r="B86" s="36">
        <f>SUM(B62:B85)</f>
        <v>230</v>
      </c>
      <c r="C86" s="36">
        <f t="shared" ref="C86:S86" si="10">SUM(C62:C85)</f>
        <v>11642</v>
      </c>
      <c r="D86" s="36">
        <f t="shared" si="10"/>
        <v>12484</v>
      </c>
      <c r="E86" s="36">
        <f t="shared" si="10"/>
        <v>5392</v>
      </c>
      <c r="F86" s="36">
        <f t="shared" si="10"/>
        <v>1803</v>
      </c>
      <c r="G86" s="36">
        <f t="shared" si="10"/>
        <v>918</v>
      </c>
      <c r="H86" s="36">
        <f t="shared" si="10"/>
        <v>1728</v>
      </c>
      <c r="I86" s="36">
        <f t="shared" si="10"/>
        <v>166</v>
      </c>
      <c r="J86" s="36">
        <f t="shared" si="10"/>
        <v>34363</v>
      </c>
      <c r="K86" s="36">
        <f t="shared" si="10"/>
        <v>6106</v>
      </c>
      <c r="L86" s="36">
        <f t="shared" si="10"/>
        <v>13057</v>
      </c>
      <c r="M86" s="36">
        <f t="shared" si="10"/>
        <v>12821</v>
      </c>
      <c r="N86" s="36">
        <f t="shared" si="10"/>
        <v>6226</v>
      </c>
      <c r="O86" s="36">
        <f t="shared" si="10"/>
        <v>2944</v>
      </c>
      <c r="P86" s="36">
        <f t="shared" si="10"/>
        <v>1741</v>
      </c>
      <c r="Q86" s="36">
        <f t="shared" si="10"/>
        <v>3866</v>
      </c>
      <c r="R86" s="36">
        <f t="shared" si="10"/>
        <v>253</v>
      </c>
      <c r="S86" s="36">
        <f t="shared" si="10"/>
        <v>47014</v>
      </c>
    </row>
    <row r="87" spans="1:151" ht="12.75" customHeight="1">
      <c r="A87" s="7"/>
      <c r="B87" s="2"/>
      <c r="C87" s="2"/>
      <c r="D87" s="2"/>
      <c r="E87" s="2"/>
      <c r="F87" s="2"/>
      <c r="G87" s="2"/>
      <c r="H87" s="2"/>
      <c r="I87" s="2"/>
      <c r="J87" s="27"/>
      <c r="K87" s="25"/>
      <c r="L87" s="7"/>
      <c r="M87" s="2"/>
      <c r="N87" s="2"/>
      <c r="O87" s="2"/>
      <c r="P87" s="2"/>
      <c r="Q87" s="2"/>
      <c r="R87" s="2"/>
      <c r="S87" s="2"/>
    </row>
    <row r="88" spans="1:151" ht="52.5" customHeight="1">
      <c r="A88" s="28" t="s">
        <v>70</v>
      </c>
      <c r="B88" s="2"/>
      <c r="C88" s="2"/>
      <c r="D88" s="2"/>
      <c r="E88" s="2"/>
      <c r="F88" s="2"/>
      <c r="G88" s="2"/>
      <c r="H88" s="2"/>
      <c r="I88" s="2"/>
      <c r="J88" s="27"/>
      <c r="K88" s="25"/>
      <c r="L88" s="7"/>
      <c r="M88" s="2"/>
      <c r="N88" s="2"/>
      <c r="O88" s="2"/>
      <c r="P88" s="2"/>
      <c r="Q88" s="2"/>
      <c r="R88" s="2"/>
      <c r="S88" s="2"/>
    </row>
    <row r="89" spans="1:151" ht="12.75" customHeight="1">
      <c r="A89" s="23"/>
      <c r="B89" s="2"/>
      <c r="C89" s="2"/>
      <c r="D89" s="2"/>
      <c r="E89" s="2"/>
      <c r="F89" s="2"/>
      <c r="G89" s="2"/>
      <c r="H89" s="2"/>
      <c r="I89" s="2"/>
      <c r="J89" s="27"/>
      <c r="K89" s="25"/>
      <c r="L89" s="7"/>
      <c r="M89" s="2"/>
      <c r="N89" s="2"/>
      <c r="O89" s="2"/>
      <c r="P89" s="2"/>
      <c r="Q89" s="2"/>
      <c r="R89" s="2"/>
      <c r="S89" s="2"/>
    </row>
    <row r="90" spans="1:151" ht="12.75" customHeight="1">
      <c r="A90" s="7" t="s">
        <v>71</v>
      </c>
      <c r="B90" s="33">
        <v>5</v>
      </c>
      <c r="C90" s="33">
        <v>251</v>
      </c>
      <c r="D90" s="33">
        <v>66</v>
      </c>
      <c r="E90" s="33">
        <v>5</v>
      </c>
      <c r="F90" s="33">
        <v>1</v>
      </c>
      <c r="G90" s="33"/>
      <c r="H90" s="33">
        <v>0</v>
      </c>
      <c r="I90" s="34"/>
      <c r="J90" s="27">
        <f>SUM(B90:I90)</f>
        <v>328</v>
      </c>
      <c r="K90" s="33">
        <v>7</v>
      </c>
      <c r="L90" s="33">
        <v>251</v>
      </c>
      <c r="M90" s="33">
        <v>67</v>
      </c>
      <c r="N90" s="33">
        <v>5</v>
      </c>
      <c r="O90" s="33">
        <v>1</v>
      </c>
      <c r="P90" s="34"/>
      <c r="Q90" s="33">
        <v>0</v>
      </c>
      <c r="R90" s="34"/>
      <c r="S90" s="2">
        <f>SUM(K90:R90)</f>
        <v>331</v>
      </c>
    </row>
    <row r="91" spans="1:151" ht="12.75" customHeight="1">
      <c r="A91" s="30" t="s">
        <v>72</v>
      </c>
      <c r="B91" s="2"/>
      <c r="C91" s="2"/>
      <c r="D91" s="2"/>
      <c r="E91" s="2"/>
      <c r="F91" s="2"/>
      <c r="G91" s="2"/>
      <c r="H91" s="2"/>
      <c r="I91" s="2"/>
      <c r="J91" s="27">
        <f>SUM(B91:I91)</f>
        <v>0</v>
      </c>
      <c r="K91" s="31"/>
      <c r="L91" s="31"/>
      <c r="M91" s="31"/>
      <c r="N91" s="31"/>
      <c r="O91" s="31"/>
      <c r="P91" s="31"/>
      <c r="Q91" s="31"/>
      <c r="R91" s="31"/>
      <c r="S91" s="2">
        <f>SUM(K91:R91)</f>
        <v>0</v>
      </c>
    </row>
    <row r="92" spans="1:151" ht="12.75" customHeight="1">
      <c r="A92" s="30" t="s">
        <v>28</v>
      </c>
      <c r="B92" s="2">
        <f t="shared" ref="B92:J92" si="11">SUM(B90:B91)</f>
        <v>5</v>
      </c>
      <c r="C92" s="2">
        <f t="shared" si="11"/>
        <v>251</v>
      </c>
      <c r="D92" s="2">
        <f t="shared" si="11"/>
        <v>66</v>
      </c>
      <c r="E92" s="2">
        <f t="shared" si="11"/>
        <v>5</v>
      </c>
      <c r="F92" s="2">
        <f t="shared" si="11"/>
        <v>1</v>
      </c>
      <c r="G92" s="2">
        <f t="shared" si="11"/>
        <v>0</v>
      </c>
      <c r="H92" s="2">
        <f t="shared" si="11"/>
        <v>0</v>
      </c>
      <c r="I92" s="2">
        <f t="shared" si="11"/>
        <v>0</v>
      </c>
      <c r="J92" s="27">
        <f t="shared" si="11"/>
        <v>328</v>
      </c>
      <c r="K92" s="25">
        <f t="shared" ref="K92:R92" si="12">SUM(K90:K91)</f>
        <v>7</v>
      </c>
      <c r="L92" s="2">
        <f t="shared" si="12"/>
        <v>251</v>
      </c>
      <c r="M92" s="2">
        <f t="shared" si="12"/>
        <v>67</v>
      </c>
      <c r="N92" s="2">
        <f t="shared" si="12"/>
        <v>5</v>
      </c>
      <c r="O92" s="2">
        <f t="shared" si="12"/>
        <v>1</v>
      </c>
      <c r="P92" s="2">
        <f t="shared" si="12"/>
        <v>0</v>
      </c>
      <c r="Q92" s="2">
        <f t="shared" si="12"/>
        <v>0</v>
      </c>
      <c r="R92" s="2">
        <f t="shared" si="12"/>
        <v>0</v>
      </c>
      <c r="S92" s="2">
        <f>SUM(K92:R92)</f>
        <v>331</v>
      </c>
    </row>
    <row r="93" spans="1:151" ht="12.75" customHeight="1">
      <c r="A93" s="7"/>
      <c r="B93" s="2"/>
      <c r="C93" s="2"/>
      <c r="D93" s="2"/>
      <c r="E93" s="2"/>
      <c r="F93" s="2"/>
      <c r="G93" s="2"/>
      <c r="H93" s="2"/>
      <c r="I93" s="2"/>
      <c r="J93" s="27"/>
      <c r="K93" s="25"/>
      <c r="L93" s="7"/>
      <c r="M93" s="2"/>
      <c r="N93" s="2"/>
      <c r="O93" s="2"/>
      <c r="P93" s="2"/>
      <c r="Q93" s="2"/>
      <c r="R93" s="2"/>
      <c r="S93" s="2"/>
    </row>
    <row r="94" spans="1:151" ht="20.100000000000001" customHeight="1">
      <c r="A94" s="40" t="s">
        <v>73</v>
      </c>
      <c r="B94" s="36">
        <f>SUM(B92,B86)</f>
        <v>235</v>
      </c>
      <c r="C94" s="36">
        <f t="shared" ref="C94:S94" si="13">SUM(C92,C86)</f>
        <v>11893</v>
      </c>
      <c r="D94" s="36">
        <f t="shared" si="13"/>
        <v>12550</v>
      </c>
      <c r="E94" s="36">
        <f t="shared" si="13"/>
        <v>5397</v>
      </c>
      <c r="F94" s="36">
        <f t="shared" si="13"/>
        <v>1804</v>
      </c>
      <c r="G94" s="36">
        <f t="shared" si="13"/>
        <v>918</v>
      </c>
      <c r="H94" s="36">
        <f t="shared" si="13"/>
        <v>1728</v>
      </c>
      <c r="I94" s="36">
        <f t="shared" si="13"/>
        <v>166</v>
      </c>
      <c r="J94" s="35">
        <f t="shared" si="13"/>
        <v>34691</v>
      </c>
      <c r="K94" s="36">
        <f t="shared" si="13"/>
        <v>6113</v>
      </c>
      <c r="L94" s="36">
        <f t="shared" si="13"/>
        <v>13308</v>
      </c>
      <c r="M94" s="36">
        <f t="shared" si="13"/>
        <v>12888</v>
      </c>
      <c r="N94" s="36">
        <f t="shared" si="13"/>
        <v>6231</v>
      </c>
      <c r="O94" s="36">
        <f t="shared" si="13"/>
        <v>2945</v>
      </c>
      <c r="P94" s="36">
        <f t="shared" si="13"/>
        <v>1741</v>
      </c>
      <c r="Q94" s="36">
        <f t="shared" si="13"/>
        <v>3866</v>
      </c>
      <c r="R94" s="36">
        <f t="shared" si="13"/>
        <v>253</v>
      </c>
      <c r="S94" s="36">
        <f t="shared" si="13"/>
        <v>47345</v>
      </c>
    </row>
    <row r="95" spans="1:151" ht="12.75" customHeight="1">
      <c r="A95" s="30"/>
      <c r="B95" s="36"/>
      <c r="C95" s="2"/>
      <c r="D95" s="2"/>
      <c r="E95" s="2"/>
      <c r="F95" s="2"/>
      <c r="G95" s="2"/>
      <c r="H95" s="2"/>
      <c r="I95" s="2"/>
      <c r="J95" s="27"/>
      <c r="K95" s="25"/>
      <c r="L95" s="7"/>
      <c r="M95" s="2"/>
      <c r="N95" s="2"/>
      <c r="O95" s="2"/>
      <c r="P95" s="2"/>
      <c r="Q95" s="2"/>
      <c r="R95" s="2"/>
      <c r="S95" s="2"/>
    </row>
    <row r="96" spans="1:151" ht="12.75" customHeight="1" thickBot="1">
      <c r="A96" s="38" t="s">
        <v>74</v>
      </c>
      <c r="B96" s="39">
        <f>SUM(B94,B50)</f>
        <v>1257</v>
      </c>
      <c r="C96" s="39">
        <f t="shared" ref="C96:S96" si="14">SUM(C94,C50)</f>
        <v>60057</v>
      </c>
      <c r="D96" s="39">
        <f t="shared" si="14"/>
        <v>53678</v>
      </c>
      <c r="E96" s="39">
        <f t="shared" si="14"/>
        <v>26102</v>
      </c>
      <c r="F96" s="39">
        <f t="shared" si="14"/>
        <v>9679</v>
      </c>
      <c r="G96" s="39">
        <f t="shared" si="14"/>
        <v>4245</v>
      </c>
      <c r="H96" s="39">
        <f t="shared" si="14"/>
        <v>6712</v>
      </c>
      <c r="I96" s="39">
        <f t="shared" si="14"/>
        <v>270</v>
      </c>
      <c r="J96" s="41">
        <f t="shared" si="14"/>
        <v>162000</v>
      </c>
      <c r="K96" s="39">
        <f t="shared" si="14"/>
        <v>18838</v>
      </c>
      <c r="L96" s="39">
        <f t="shared" si="14"/>
        <v>69389</v>
      </c>
      <c r="M96" s="39">
        <f t="shared" si="14"/>
        <v>62258</v>
      </c>
      <c r="N96" s="39">
        <f t="shared" si="14"/>
        <v>37994</v>
      </c>
      <c r="O96" s="39">
        <f t="shared" si="14"/>
        <v>21554</v>
      </c>
      <c r="P96" s="39">
        <f t="shared" si="14"/>
        <v>11363</v>
      </c>
      <c r="Q96" s="39">
        <f t="shared" si="14"/>
        <v>23551</v>
      </c>
      <c r="R96" s="39">
        <f t="shared" si="14"/>
        <v>572</v>
      </c>
      <c r="S96" s="39">
        <f t="shared" si="14"/>
        <v>245519</v>
      </c>
    </row>
    <row r="97" spans="1:19" ht="12.75" customHeight="1" thickTop="1">
      <c r="A97" s="7" t="s">
        <v>75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2"/>
      <c r="N97" s="7"/>
      <c r="O97" s="7"/>
      <c r="P97" s="7"/>
      <c r="Q97" s="2"/>
      <c r="R97" s="2"/>
      <c r="S97" s="2"/>
    </row>
    <row r="98" spans="1:19" ht="12.75" customHeight="1">
      <c r="A98" s="7" t="s">
        <v>76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2"/>
      <c r="N98" s="7"/>
      <c r="O98" s="7"/>
      <c r="P98" s="7"/>
      <c r="Q98" s="2"/>
      <c r="R98" s="2"/>
      <c r="S98" s="2"/>
    </row>
    <row r="99" spans="1:19" ht="12.75" customHeight="1">
      <c r="A99" s="7" t="s">
        <v>49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2"/>
      <c r="N99" s="7"/>
      <c r="O99" s="7"/>
      <c r="P99" s="7"/>
      <c r="Q99" s="2"/>
      <c r="R99" s="2"/>
      <c r="S99" s="2"/>
    </row>
    <row r="100" spans="1:19" ht="12.75" customHeight="1">
      <c r="A100" s="42" t="s">
        <v>90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"/>
      <c r="N100" s="7"/>
      <c r="O100" s="7"/>
      <c r="P100" s="7"/>
      <c r="Q100" s="2"/>
      <c r="R100" s="2"/>
      <c r="S100" s="2"/>
    </row>
    <row r="101" spans="1:19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"/>
      <c r="N101" s="7"/>
      <c r="O101" s="7"/>
      <c r="P101" s="7"/>
      <c r="Q101" s="2"/>
      <c r="R101" s="2"/>
      <c r="S101" s="2"/>
    </row>
    <row r="102" spans="1:19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"/>
      <c r="N102" s="7"/>
      <c r="O102" s="7"/>
      <c r="P102" s="7"/>
      <c r="Q102" s="2"/>
      <c r="R102" s="2"/>
      <c r="S102" s="2"/>
    </row>
    <row r="103" spans="1:19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"/>
      <c r="N103" s="7"/>
      <c r="O103" s="7"/>
      <c r="P103" s="7"/>
      <c r="Q103" s="2"/>
      <c r="R103" s="2"/>
      <c r="S103" s="2"/>
    </row>
    <row r="104" spans="1:19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"/>
      <c r="N104" s="7"/>
      <c r="O104" s="7"/>
      <c r="P104" s="7"/>
      <c r="Q104" s="2"/>
      <c r="R104" s="2"/>
      <c r="S104" s="2"/>
    </row>
    <row r="105" spans="1:19" ht="12.75" customHeight="1">
      <c r="A105" s="7"/>
      <c r="K105" s="7"/>
      <c r="L105" s="7"/>
      <c r="M105" s="2"/>
      <c r="N105" s="7"/>
      <c r="O105" s="7"/>
      <c r="P105" s="7"/>
      <c r="Q105" s="2"/>
      <c r="R105" s="2"/>
      <c r="S105" s="2"/>
    </row>
    <row r="106" spans="1:19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2"/>
      <c r="N106" s="7"/>
      <c r="O106" s="7"/>
      <c r="P106" s="7"/>
      <c r="Q106" s="2"/>
      <c r="R106" s="2"/>
      <c r="S106" s="2"/>
    </row>
    <row r="107" spans="1:19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"/>
      <c r="N107" s="7"/>
      <c r="O107" s="7"/>
      <c r="P107" s="7"/>
      <c r="Q107" s="2"/>
      <c r="R107" s="2"/>
      <c r="S107" s="2"/>
    </row>
    <row r="108" spans="1:19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2"/>
      <c r="N108" s="7"/>
      <c r="O108" s="7"/>
      <c r="P108" s="7"/>
      <c r="Q108" s="2"/>
      <c r="R108" s="2"/>
      <c r="S108" s="2"/>
    </row>
    <row r="109" spans="1:1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2"/>
      <c r="N109" s="7"/>
      <c r="O109" s="7"/>
      <c r="P109" s="7"/>
      <c r="Q109" s="7"/>
      <c r="R109" s="7"/>
      <c r="S109" s="2"/>
    </row>
    <row r="110" spans="1:19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2"/>
      <c r="N110" s="7"/>
      <c r="O110" s="7"/>
      <c r="P110" s="7"/>
      <c r="Q110" s="7"/>
      <c r="R110" s="7"/>
      <c r="S110" s="2"/>
    </row>
    <row r="111" spans="1:19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"/>
      <c r="N111" s="7"/>
      <c r="O111" s="7"/>
      <c r="P111" s="7"/>
      <c r="Q111" s="7"/>
      <c r="R111" s="7"/>
      <c r="S111" s="2"/>
    </row>
    <row r="112" spans="1:19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2"/>
      <c r="N112" s="7"/>
      <c r="O112" s="7"/>
      <c r="P112" s="7"/>
      <c r="Q112" s="7"/>
      <c r="R112" s="7"/>
      <c r="S112" s="7"/>
    </row>
    <row r="113" spans="1:19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2"/>
      <c r="N113" s="7"/>
      <c r="O113" s="7"/>
      <c r="P113" s="7"/>
      <c r="Q113" s="7"/>
      <c r="R113" s="7"/>
      <c r="S113" s="7"/>
    </row>
    <row r="114" spans="1:19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2"/>
      <c r="N114" s="7"/>
      <c r="O114" s="7"/>
      <c r="P114" s="7"/>
      <c r="Q114" s="7"/>
      <c r="R114" s="7"/>
      <c r="S114" s="7"/>
    </row>
    <row r="115" spans="1:19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2"/>
      <c r="N115" s="7"/>
      <c r="O115" s="7"/>
      <c r="P115" s="7"/>
      <c r="Q115" s="7"/>
      <c r="R115" s="7"/>
      <c r="S115" s="7"/>
    </row>
    <row r="116" spans="1:19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2"/>
      <c r="N116" s="7"/>
      <c r="O116" s="7"/>
      <c r="P116" s="7"/>
      <c r="Q116" s="7"/>
      <c r="R116" s="7"/>
      <c r="S116" s="7"/>
    </row>
    <row r="117" spans="1:19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2"/>
      <c r="N117" s="7"/>
      <c r="O117" s="7"/>
      <c r="P117" s="7"/>
      <c r="Q117" s="7"/>
      <c r="R117" s="7"/>
      <c r="S117" s="7"/>
    </row>
    <row r="118" spans="1:19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2"/>
      <c r="N118" s="7"/>
      <c r="O118" s="7"/>
      <c r="P118" s="7"/>
      <c r="Q118" s="7"/>
      <c r="R118" s="7"/>
      <c r="S118" s="7"/>
    </row>
    <row r="119" spans="1: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2"/>
      <c r="N119" s="7"/>
      <c r="O119" s="7"/>
      <c r="P119" s="7"/>
      <c r="Q119" s="7"/>
      <c r="R119" s="7"/>
      <c r="S119" s="7"/>
    </row>
    <row r="120" spans="1:19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2"/>
      <c r="N120" s="7"/>
      <c r="O120" s="7"/>
      <c r="P120" s="7"/>
      <c r="Q120" s="7"/>
      <c r="R120" s="7"/>
      <c r="S120" s="7"/>
    </row>
    <row r="121" spans="1:19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2"/>
      <c r="N121" s="7"/>
      <c r="O121" s="7"/>
      <c r="P121" s="7"/>
      <c r="Q121" s="7"/>
      <c r="R121" s="7"/>
      <c r="S121" s="7"/>
    </row>
  </sheetData>
  <phoneticPr fontId="1" type="noConversion"/>
  <pageMargins left="0.67" right="0.43" top="0.94" bottom="0.21" header="0.17" footer="0.21"/>
  <pageSetup scale="75" orientation="portrait" r:id="rId1"/>
  <headerFooter alignWithMargins="0"/>
  <rowBreaks count="1" manualBreakCount="1">
    <brk id="5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51 - HCT of Undergrads by</vt:lpstr>
      <vt:lpstr>JETSET</vt:lpstr>
      <vt:lpstr>'Table 51 - HCT of Undergrads by'!Print_Area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Jeffrey Smith</cp:lastModifiedBy>
  <cp:lastPrinted>2008-05-28T15:20:13Z</cp:lastPrinted>
  <dcterms:created xsi:type="dcterms:W3CDTF">2003-06-19T19:39:47Z</dcterms:created>
  <dcterms:modified xsi:type="dcterms:W3CDTF">2010-03-10T21:45:50Z</dcterms:modified>
</cp:coreProperties>
</file>