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0" yWindow="-15" windowWidth="12120" windowHeight="9090"/>
  </bookViews>
  <sheets>
    <sheet name="Table 37 - On-campus FT and PT " sheetId="1" r:id="rId1"/>
  </sheets>
  <definedNames>
    <definedName name="_xlnm.Print_Area" localSheetId="0">'Table 37 - On-campus FT and PT '!$A$1:$I$98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H46" i="1"/>
  <c r="I46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7"/>
  <c r="H48"/>
  <c r="I91"/>
  <c r="H91"/>
  <c r="I90"/>
  <c r="H90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I63"/>
  <c r="H63"/>
  <c r="I48"/>
  <c r="I47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3"/>
  <c r="I15"/>
  <c r="I22"/>
  <c r="I21"/>
  <c r="I20"/>
  <c r="I19"/>
  <c r="I18"/>
  <c r="I17"/>
  <c r="I16"/>
  <c r="I14"/>
  <c r="I13"/>
  <c r="I12"/>
  <c r="H23"/>
  <c r="H15"/>
  <c r="H22"/>
  <c r="H21"/>
  <c r="H20"/>
  <c r="H19"/>
  <c r="H18"/>
  <c r="H17"/>
  <c r="H16"/>
  <c r="H14"/>
  <c r="H13"/>
  <c r="H12"/>
  <c r="I11"/>
  <c r="H11"/>
  <c r="I49"/>
  <c r="H49"/>
  <c r="G49"/>
  <c r="F49"/>
  <c r="E49"/>
  <c r="D49"/>
  <c r="C49"/>
  <c r="B49"/>
  <c r="G24"/>
  <c r="F24"/>
  <c r="E24"/>
  <c r="D24"/>
  <c r="C24"/>
  <c r="B24"/>
  <c r="B51" s="1"/>
  <c r="I86"/>
  <c r="C51"/>
  <c r="D51"/>
  <c r="E51"/>
  <c r="F51"/>
  <c r="G51"/>
  <c r="B86"/>
  <c r="C86"/>
  <c r="D86"/>
  <c r="E86"/>
  <c r="F86"/>
  <c r="G86"/>
  <c r="B92"/>
  <c r="C92"/>
  <c r="D92"/>
  <c r="E92"/>
  <c r="F92"/>
  <c r="G92"/>
  <c r="H92"/>
  <c r="I92"/>
  <c r="B94"/>
  <c r="C94"/>
  <c r="D94"/>
  <c r="D96" s="1"/>
  <c r="E94"/>
  <c r="F94"/>
  <c r="G94"/>
  <c r="I94"/>
  <c r="E96"/>
  <c r="F96"/>
  <c r="G96"/>
  <c r="H86" l="1"/>
  <c r="H94" s="1"/>
  <c r="I24"/>
  <c r="I51" s="1"/>
  <c r="B96"/>
  <c r="H96" s="1"/>
  <c r="C96"/>
  <c r="I96" s="1"/>
  <c r="H24"/>
  <c r="H51" s="1"/>
</calcChain>
</file>

<file path=xl/sharedStrings.xml><?xml version="1.0" encoding="utf-8"?>
<sst xmlns="http://schemas.openxmlformats.org/spreadsheetml/2006/main" count="120" uniqueCount="83">
  <si>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</si>
  <si>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</si>
  <si>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</si>
  <si>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</si>
  <si>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</si>
  <si>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</si>
  <si>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</si>
  <si>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</si>
  <si>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</si>
  <si>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</si>
  <si>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</si>
  <si>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</si>
  <si>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</si>
  <si>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</si>
  <si>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</si>
  <si>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</si>
  <si>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</si>
  <si>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</si>
  <si>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</si>
  <si>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</si>
  <si>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</si>
  <si>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</si>
  <si>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</si>
  <si>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</si>
  <si>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</si>
  <si>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</si>
  <si>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</si>
  <si>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</si>
  <si>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STATE FAIR</t>
  </si>
  <si>
    <t>ST. CHARLES</t>
  </si>
  <si>
    <t>ST. LOUIS CC - FOREST PARK</t>
  </si>
  <si>
    <t>ST. LOUIS CC - MERAMEC</t>
  </si>
  <si>
    <t>THREE RIVERS</t>
  </si>
  <si>
    <t>PUBLIC INSTITUTION TOTAL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</si>
  <si>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</si>
  <si>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</si>
  <si>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</si>
  <si>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</si>
  <si>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</si>
  <si>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</si>
  <si>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</si>
  <si>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</si>
  <si>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</si>
  <si>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</si>
  <si>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</si>
  <si>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</si>
  <si>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</si>
  <si>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</si>
  <si>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</si>
  <si>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</si>
  <si>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</si>
  <si>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</si>
  <si>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</si>
  <si>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</si>
  <si>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</si>
  <si>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</si>
  <si>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</si>
  <si>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</si>
  <si>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</si>
  <si>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</si>
  <si>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</si>
  <si>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</si>
  <si>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</si>
  <si>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</si>
  <si>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</si>
  <si>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TABLE 38</t>
  </si>
  <si>
    <t>TABLE 37</t>
  </si>
  <si>
    <t>SOURCE:  Enhanced Missouri Student Achievement Study</t>
  </si>
  <si>
    <t>MISSOURI STATE</t>
  </si>
  <si>
    <t>MCC - BLUE RIVER</t>
  </si>
  <si>
    <t>MCC - BUSINESS AND TECHNOLOGY</t>
  </si>
  <si>
    <t>MCC - LONGVIEW</t>
  </si>
  <si>
    <t>MCC - MAPLE WOODS</t>
  </si>
  <si>
    <t>MCC - PENN VALLEY</t>
  </si>
  <si>
    <t>MSU - WEST PLAINS</t>
  </si>
  <si>
    <t>OZARKS TECH</t>
  </si>
  <si>
    <t>ST. LOUIS CC - FLO VALLEY</t>
  </si>
  <si>
    <t>UCM</t>
  </si>
  <si>
    <t>MISSOURI UNIV. OF SCI. AND TECH.</t>
  </si>
  <si>
    <t>ST. LOUIS CC - WILDWOOD</t>
  </si>
  <si>
    <t xml:space="preserve">ON-CAMPUS FULL- AND PART-TIME HEADCOUNT ENROLLMENT AT PUBLIC INSTITUTIONS, BY STUDENT LEVEL, </t>
  </si>
  <si>
    <t>FALL 2008</t>
  </si>
  <si>
    <t>ON-CAMPUS FULL- AND PART-TIME HEADCOUNT ENROLLMENT AT PRIVATE NOT-FOR-PROFIT (INDEPENDENT)  INSTITUTIONS, BY STUDENT LEVEL, FALL 2008</t>
  </si>
</sst>
</file>

<file path=xl/styles.xml><?xml version="1.0" encoding="utf-8"?>
<styleSheet xmlns="http://schemas.openxmlformats.org/spreadsheetml/2006/main">
  <fonts count="23">
    <font>
      <sz val="7"/>
      <name val="Times New Roman"/>
    </font>
    <font>
      <sz val="11"/>
      <color theme="1"/>
      <name val="Calibri"/>
      <family val="2"/>
      <scheme val="minor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14" fillId="6" borderId="7" applyNumberFormat="0" applyAlignment="0" applyProtection="0"/>
    <xf numFmtId="0" fontId="15" fillId="0" borderId="9" applyNumberFormat="0" applyFill="0" applyAlignment="0" applyProtection="0"/>
    <xf numFmtId="0" fontId="16" fillId="7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26">
    <xf numFmtId="0" fontId="2" fillId="0" borderId="0" xfId="0" applyNumberFormat="1" applyFont="1" applyAlignment="1" applyProtection="1">
      <protection locked="0"/>
    </xf>
    <xf numFmtId="3" fontId="3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0" fontId="3" fillId="0" borderId="1" xfId="0" applyFont="1" applyBorder="1" applyAlignment="1"/>
    <xf numFmtId="0" fontId="3" fillId="0" borderId="1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NumberFormat="1" applyFont="1" applyBorder="1" applyAlignment="1"/>
    <xf numFmtId="0" fontId="4" fillId="0" borderId="0" xfId="0" applyFont="1" applyAlignment="1">
      <alignment horizontal="left" wrapText="1"/>
    </xf>
    <xf numFmtId="3" fontId="3" fillId="0" borderId="0" xfId="0" applyNumberFormat="1" applyFont="1" applyAlignment="1"/>
    <xf numFmtId="1" fontId="3" fillId="0" borderId="0" xfId="0" applyNumberFormat="1" applyFont="1" applyAlignment="1"/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/>
    </xf>
    <xf numFmtId="0" fontId="3" fillId="0" borderId="2" xfId="0" applyFont="1" applyBorder="1" applyAlignment="1"/>
    <xf numFmtId="3" fontId="3" fillId="0" borderId="2" xfId="0" applyNumberFormat="1" applyFont="1" applyBorder="1" applyAlignment="1"/>
    <xf numFmtId="3" fontId="3" fillId="0" borderId="1" xfId="0" applyNumberFormat="1" applyFont="1" applyBorder="1" applyAlignment="1"/>
    <xf numFmtId="0" fontId="3" fillId="0" borderId="3" xfId="0" applyFont="1" applyBorder="1" applyAlignment="1"/>
    <xf numFmtId="3" fontId="3" fillId="0" borderId="3" xfId="0" applyNumberFormat="1" applyFont="1" applyBorder="1" applyAlignment="1"/>
    <xf numFmtId="0" fontId="3" fillId="0" borderId="0" xfId="0" applyFont="1" applyFill="1" applyAlignme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Alignment="1">
      <alignment horizontal="left" wrapText="1"/>
    </xf>
    <xf numFmtId="0" fontId="2" fillId="0" borderId="0" xfId="0" applyNumberFormat="1" applyFont="1" applyAlignment="1" applyProtection="1">
      <alignment horizontal="left" wrapText="1"/>
      <protection locked="0"/>
    </xf>
  </cellXfs>
  <cellStyles count="70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10" xfId="67"/>
    <cellStyle name="Normal 2 11" xfId="68"/>
    <cellStyle name="Normal 2 12" xfId="69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te 10" xfId="52" customBuiltin="1"/>
    <cellStyle name="Note 11" xfId="48" customBuiltin="1"/>
    <cellStyle name="Note 12" xfId="46" customBuiltin="1"/>
    <cellStyle name="Note 13" xfId="53" customBuiltin="1"/>
    <cellStyle name="Note 14" xfId="54" customBuiltin="1"/>
    <cellStyle name="Note 15" xfId="51" customBuiltin="1"/>
    <cellStyle name="Note 16" xfId="55" customBuiltin="1"/>
    <cellStyle name="Note 17" xfId="47" customBuiltin="1"/>
    <cellStyle name="Note 18" xfId="49" customBuiltin="1"/>
    <cellStyle name="Note 19" xfId="58" customBuiltin="1"/>
    <cellStyle name="Note 2" xfId="44" customBuiltin="1"/>
    <cellStyle name="Note 3" xfId="42" customBuiltin="1"/>
    <cellStyle name="Note 4" xfId="41" customBuiltin="1"/>
    <cellStyle name="Note 5" xfId="43" customBuiltin="1"/>
    <cellStyle name="Note 6" xfId="45" customBuiltin="1"/>
    <cellStyle name="Note 7" xfId="57" customBuiltin="1"/>
    <cellStyle name="Note 8" xfId="50" customBuiltin="1"/>
    <cellStyle name="Note 9" xfId="56" customBuiltin="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98"/>
  <sheetViews>
    <sheetView tabSelected="1" showOutlineSymbols="0" zoomScaleNormal="87" workbookViewId="0"/>
  </sheetViews>
  <sheetFormatPr defaultRowHeight="11.2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9.59765625" style="4"/>
  </cols>
  <sheetData>
    <row r="1" spans="1:9" ht="12.75" customHeight="1">
      <c r="A1" s="3" t="s">
        <v>66</v>
      </c>
    </row>
    <row r="2" spans="1:9" ht="12.75" customHeight="1">
      <c r="A2" s="4" t="s">
        <v>80</v>
      </c>
    </row>
    <row r="3" spans="1:9" ht="12.75" customHeight="1">
      <c r="A3" s="3" t="s">
        <v>81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0</v>
      </c>
      <c r="C5" s="6"/>
      <c r="D5" s="6" t="s">
        <v>1</v>
      </c>
      <c r="E5" s="6"/>
      <c r="F5" s="6" t="s">
        <v>2</v>
      </c>
      <c r="G5" s="6"/>
      <c r="H5" s="6" t="s">
        <v>3</v>
      </c>
      <c r="I5" s="6"/>
    </row>
    <row r="6" spans="1:9" ht="12.75" customHeight="1"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</row>
    <row r="7" spans="1:9" ht="12.75" customHeight="1">
      <c r="A7" s="3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9" ht="29.1" customHeight="1">
      <c r="A9" s="10" t="s">
        <v>8</v>
      </c>
      <c r="B9" s="3"/>
      <c r="C9" s="3"/>
      <c r="D9" s="3"/>
      <c r="E9" s="3"/>
      <c r="F9" s="3"/>
      <c r="G9" s="3"/>
      <c r="H9" s="11"/>
    </row>
    <row r="10" spans="1:9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9</v>
      </c>
      <c r="B11" s="11">
        <v>1316</v>
      </c>
      <c r="C11" s="11">
        <v>538</v>
      </c>
      <c r="D11" s="4">
        <v>0</v>
      </c>
      <c r="E11" s="4">
        <v>0</v>
      </c>
      <c r="F11" s="4">
        <v>0</v>
      </c>
      <c r="G11" s="4">
        <v>0</v>
      </c>
      <c r="H11" s="11">
        <f>SUM(F11,D11,B11)</f>
        <v>1316</v>
      </c>
      <c r="I11" s="11">
        <f>SUM(G11,E11,C11)</f>
        <v>538</v>
      </c>
    </row>
    <row r="12" spans="1:9" ht="12.75" customHeight="1">
      <c r="A12" s="4" t="s">
        <v>10</v>
      </c>
      <c r="B12" s="11">
        <v>1947</v>
      </c>
      <c r="C12" s="11">
        <v>414</v>
      </c>
      <c r="D12" s="4">
        <v>0</v>
      </c>
      <c r="E12" s="4">
        <v>0</v>
      </c>
      <c r="F12" s="11">
        <v>51</v>
      </c>
      <c r="G12" s="11">
        <v>121</v>
      </c>
      <c r="H12" s="11">
        <f t="shared" ref="H12:H23" si="0">SUM(F12,D12,B12)</f>
        <v>1998</v>
      </c>
      <c r="I12" s="11">
        <f t="shared" ref="I12:I23" si="1">SUM(G12,E12,C12)</f>
        <v>535</v>
      </c>
    </row>
    <row r="13" spans="1:9" ht="12.75" customHeight="1">
      <c r="A13" s="4" t="s">
        <v>11</v>
      </c>
      <c r="B13" s="11">
        <v>3193</v>
      </c>
      <c r="C13" s="11">
        <v>556</v>
      </c>
      <c r="D13" s="4">
        <v>0</v>
      </c>
      <c r="E13" s="4">
        <v>0</v>
      </c>
      <c r="F13" s="11">
        <v>1</v>
      </c>
      <c r="G13" s="11">
        <v>5</v>
      </c>
      <c r="H13" s="11">
        <f t="shared" si="0"/>
        <v>3194</v>
      </c>
      <c r="I13" s="11">
        <f t="shared" si="1"/>
        <v>561</v>
      </c>
    </row>
    <row r="14" spans="1:9" ht="12.75" customHeight="1">
      <c r="A14" s="4" t="s">
        <v>68</v>
      </c>
      <c r="B14" s="11">
        <v>12532</v>
      </c>
      <c r="C14" s="11">
        <v>1685</v>
      </c>
      <c r="D14" s="4">
        <v>0</v>
      </c>
      <c r="E14" s="4">
        <v>0</v>
      </c>
      <c r="F14" s="11">
        <v>1150</v>
      </c>
      <c r="G14" s="11">
        <v>1205</v>
      </c>
      <c r="H14" s="11">
        <f t="shared" si="0"/>
        <v>13682</v>
      </c>
      <c r="I14" s="11">
        <f t="shared" si="1"/>
        <v>2890</v>
      </c>
    </row>
    <row r="15" spans="1:9" ht="12.75" customHeight="1">
      <c r="A15" s="4" t="s">
        <v>78</v>
      </c>
      <c r="B15" s="11">
        <v>4548</v>
      </c>
      <c r="C15" s="11">
        <v>349</v>
      </c>
      <c r="D15" s="4">
        <v>0</v>
      </c>
      <c r="E15" s="4">
        <v>0</v>
      </c>
      <c r="F15" s="11">
        <v>674</v>
      </c>
      <c r="G15" s="11">
        <v>196</v>
      </c>
      <c r="H15" s="11">
        <f>SUM(F15,D15,B15)</f>
        <v>5222</v>
      </c>
      <c r="I15" s="11">
        <f>SUM(G15,E15,C15)</f>
        <v>545</v>
      </c>
    </row>
    <row r="16" spans="1:9" ht="12.75" customHeight="1">
      <c r="A16" s="4" t="s">
        <v>12</v>
      </c>
      <c r="B16" s="11">
        <v>3789</v>
      </c>
      <c r="C16" s="11">
        <v>1073</v>
      </c>
      <c r="D16" s="4">
        <v>0</v>
      </c>
      <c r="E16" s="4">
        <v>0</v>
      </c>
      <c r="F16" s="11">
        <v>0</v>
      </c>
      <c r="G16" s="11">
        <v>1</v>
      </c>
      <c r="H16" s="11">
        <f t="shared" si="0"/>
        <v>3789</v>
      </c>
      <c r="I16" s="11">
        <f t="shared" si="1"/>
        <v>1074</v>
      </c>
    </row>
    <row r="17" spans="1:14" ht="12.75" customHeight="1">
      <c r="A17" s="4" t="s">
        <v>13</v>
      </c>
      <c r="B17" s="11">
        <v>5236</v>
      </c>
      <c r="C17" s="11">
        <v>288</v>
      </c>
      <c r="D17" s="4">
        <v>0</v>
      </c>
      <c r="E17" s="4">
        <v>0</v>
      </c>
      <c r="F17" s="11">
        <v>282</v>
      </c>
      <c r="G17" s="11">
        <v>675</v>
      </c>
      <c r="H17" s="11">
        <f t="shared" si="0"/>
        <v>5518</v>
      </c>
      <c r="I17" s="11">
        <f t="shared" si="1"/>
        <v>963</v>
      </c>
      <c r="J17" s="3"/>
    </row>
    <row r="18" spans="1:14" ht="12.75" customHeight="1">
      <c r="A18" s="4" t="s">
        <v>14</v>
      </c>
      <c r="B18" s="11">
        <v>6393</v>
      </c>
      <c r="C18" s="11">
        <v>740</v>
      </c>
      <c r="D18" s="4">
        <v>0</v>
      </c>
      <c r="E18" s="4">
        <v>0</v>
      </c>
      <c r="F18" s="11">
        <v>183</v>
      </c>
      <c r="G18" s="11">
        <v>333</v>
      </c>
      <c r="H18" s="11">
        <f t="shared" si="0"/>
        <v>6576</v>
      </c>
      <c r="I18" s="11">
        <f t="shared" si="1"/>
        <v>1073</v>
      </c>
    </row>
    <row r="19" spans="1:14" ht="12.75" customHeight="1">
      <c r="A19" s="4" t="s">
        <v>15</v>
      </c>
      <c r="B19" s="11">
        <v>5453</v>
      </c>
      <c r="C19" s="11">
        <v>117</v>
      </c>
      <c r="D19" s="4">
        <v>0</v>
      </c>
      <c r="E19" s="4">
        <v>0</v>
      </c>
      <c r="F19" s="11">
        <v>216</v>
      </c>
      <c r="G19" s="11">
        <v>38</v>
      </c>
      <c r="H19" s="11">
        <f t="shared" si="0"/>
        <v>5669</v>
      </c>
      <c r="I19" s="11">
        <f t="shared" si="1"/>
        <v>155</v>
      </c>
    </row>
    <row r="20" spans="1:14" ht="12.75" customHeight="1">
      <c r="A20" s="4" t="s">
        <v>77</v>
      </c>
      <c r="B20" s="11">
        <v>7145</v>
      </c>
      <c r="C20" s="11">
        <v>606</v>
      </c>
      <c r="D20" s="4">
        <v>0</v>
      </c>
      <c r="E20" s="4">
        <v>0</v>
      </c>
      <c r="F20" s="11">
        <v>368</v>
      </c>
      <c r="G20" s="11">
        <v>413</v>
      </c>
      <c r="H20" s="11">
        <f t="shared" si="0"/>
        <v>7513</v>
      </c>
      <c r="I20" s="11">
        <f t="shared" si="1"/>
        <v>1019</v>
      </c>
    </row>
    <row r="21" spans="1:14" ht="12.75" customHeight="1">
      <c r="A21" s="4" t="s">
        <v>16</v>
      </c>
      <c r="B21" s="11">
        <v>21601</v>
      </c>
      <c r="C21" s="11">
        <v>1086</v>
      </c>
      <c r="D21" s="11">
        <v>1111</v>
      </c>
      <c r="E21" s="11">
        <v>15</v>
      </c>
      <c r="F21" s="11">
        <v>2604</v>
      </c>
      <c r="G21" s="11">
        <v>1958</v>
      </c>
      <c r="H21" s="11">
        <f t="shared" si="0"/>
        <v>25316</v>
      </c>
      <c r="I21" s="11">
        <f t="shared" si="1"/>
        <v>3059</v>
      </c>
    </row>
    <row r="22" spans="1:14" ht="12.75" customHeight="1">
      <c r="A22" s="4" t="s">
        <v>17</v>
      </c>
      <c r="B22" s="11">
        <v>5861</v>
      </c>
      <c r="C22" s="11">
        <v>1793</v>
      </c>
      <c r="D22" s="11">
        <v>1538</v>
      </c>
      <c r="E22" s="11">
        <v>28</v>
      </c>
      <c r="F22" s="11">
        <v>1208</v>
      </c>
      <c r="G22" s="11">
        <v>2386</v>
      </c>
      <c r="H22" s="11">
        <f t="shared" si="0"/>
        <v>8607</v>
      </c>
      <c r="I22" s="11">
        <f t="shared" si="1"/>
        <v>4207</v>
      </c>
    </row>
    <row r="23" spans="1:14" ht="12.75" customHeight="1">
      <c r="A23" s="4" t="s">
        <v>18</v>
      </c>
      <c r="B23" s="11">
        <v>5724</v>
      </c>
      <c r="C23" s="11">
        <v>3169</v>
      </c>
      <c r="D23" s="11">
        <v>178</v>
      </c>
      <c r="E23" s="11">
        <v>0</v>
      </c>
      <c r="F23" s="11">
        <v>743</v>
      </c>
      <c r="G23" s="11">
        <v>2088</v>
      </c>
      <c r="H23" s="11">
        <f t="shared" si="0"/>
        <v>6645</v>
      </c>
      <c r="I23" s="11">
        <f t="shared" si="1"/>
        <v>5257</v>
      </c>
    </row>
    <row r="24" spans="1:14" ht="12.75" customHeight="1">
      <c r="A24" s="3" t="s">
        <v>19</v>
      </c>
      <c r="B24" s="11">
        <f t="shared" ref="B24:I24" si="2">SUM(B11:B23)</f>
        <v>84738</v>
      </c>
      <c r="C24" s="11">
        <f t="shared" si="2"/>
        <v>12414</v>
      </c>
      <c r="D24" s="11">
        <f t="shared" si="2"/>
        <v>2827</v>
      </c>
      <c r="E24" s="11">
        <f t="shared" si="2"/>
        <v>43</v>
      </c>
      <c r="F24" s="11">
        <f t="shared" si="2"/>
        <v>7480</v>
      </c>
      <c r="G24" s="11">
        <f t="shared" si="2"/>
        <v>9419</v>
      </c>
      <c r="H24" s="11">
        <f t="shared" si="2"/>
        <v>95045</v>
      </c>
      <c r="I24" s="11">
        <f t="shared" si="2"/>
        <v>21876</v>
      </c>
    </row>
    <row r="25" spans="1:14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14" ht="29.1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4" ht="12.75" customHeight="1">
      <c r="A28" s="4" t="s">
        <v>21</v>
      </c>
      <c r="B28" s="14">
        <v>1543</v>
      </c>
      <c r="C28" s="14">
        <v>1696</v>
      </c>
      <c r="D28" s="14">
        <v>0</v>
      </c>
      <c r="E28" s="14">
        <v>0</v>
      </c>
      <c r="F28" s="14">
        <v>0</v>
      </c>
      <c r="G28" s="14">
        <v>0</v>
      </c>
      <c r="H28" s="14">
        <f>SUM(B28,D28,F28)</f>
        <v>1543</v>
      </c>
      <c r="I28" s="14">
        <f>SUM(C28,E28,G28)</f>
        <v>1696</v>
      </c>
      <c r="J28" s="11"/>
    </row>
    <row r="29" spans="1:14" ht="12.75" customHeight="1">
      <c r="A29" s="4" t="s">
        <v>22</v>
      </c>
      <c r="B29" s="14">
        <v>1377</v>
      </c>
      <c r="C29" s="14">
        <v>1529</v>
      </c>
      <c r="D29" s="14">
        <v>0</v>
      </c>
      <c r="E29" s="14">
        <v>0</v>
      </c>
      <c r="F29" s="14">
        <v>0</v>
      </c>
      <c r="G29" s="14">
        <v>0</v>
      </c>
      <c r="H29" s="14">
        <f t="shared" ref="H29:H48" si="3">SUM(B29,D29,F29)</f>
        <v>1377</v>
      </c>
      <c r="I29" s="14">
        <f t="shared" ref="I29:I48" si="4">SUM(C29,E29,G29)</f>
        <v>1529</v>
      </c>
      <c r="J29" s="11"/>
    </row>
    <row r="30" spans="1:14" ht="12.75" customHeight="1">
      <c r="A30" s="4" t="s">
        <v>23</v>
      </c>
      <c r="B30" s="14">
        <v>2694</v>
      </c>
      <c r="C30" s="14">
        <v>2451</v>
      </c>
      <c r="D30" s="14">
        <v>0</v>
      </c>
      <c r="E30" s="14">
        <v>0</v>
      </c>
      <c r="F30" s="14">
        <v>0</v>
      </c>
      <c r="G30" s="14">
        <v>0</v>
      </c>
      <c r="H30" s="14">
        <f t="shared" si="3"/>
        <v>2694</v>
      </c>
      <c r="I30" s="14">
        <f t="shared" si="4"/>
        <v>2451</v>
      </c>
      <c r="J30" s="11"/>
    </row>
    <row r="31" spans="1:14" ht="12.75" customHeight="1">
      <c r="A31" s="4" t="s">
        <v>24</v>
      </c>
      <c r="B31" s="14">
        <v>865</v>
      </c>
      <c r="C31" s="14">
        <v>108</v>
      </c>
      <c r="D31" s="14">
        <v>0</v>
      </c>
      <c r="E31" s="14">
        <v>0</v>
      </c>
      <c r="F31" s="14">
        <v>0</v>
      </c>
      <c r="G31" s="14">
        <v>0</v>
      </c>
      <c r="H31" s="14">
        <f t="shared" si="3"/>
        <v>865</v>
      </c>
      <c r="I31" s="14">
        <f t="shared" si="4"/>
        <v>108</v>
      </c>
      <c r="J31" s="11"/>
      <c r="K31" s="3"/>
      <c r="L31" s="3"/>
      <c r="M31" s="3"/>
      <c r="N31" s="12"/>
    </row>
    <row r="32" spans="1:14" ht="12.75" customHeight="1">
      <c r="A32" s="4" t="s">
        <v>69</v>
      </c>
      <c r="B32" s="14">
        <v>1236</v>
      </c>
      <c r="C32" s="14">
        <v>1813</v>
      </c>
      <c r="D32" s="14">
        <v>0</v>
      </c>
      <c r="E32" s="14">
        <v>0</v>
      </c>
      <c r="F32" s="14">
        <v>0</v>
      </c>
      <c r="G32" s="14">
        <v>0</v>
      </c>
      <c r="H32" s="14">
        <f t="shared" si="3"/>
        <v>1236</v>
      </c>
      <c r="I32" s="14">
        <f t="shared" si="4"/>
        <v>1813</v>
      </c>
      <c r="J32" s="11"/>
      <c r="K32" s="3"/>
      <c r="L32" s="3"/>
      <c r="M32" s="3"/>
      <c r="N32" s="12"/>
    </row>
    <row r="33" spans="1:14" ht="12.75" customHeight="1">
      <c r="A33" s="4" t="s">
        <v>70</v>
      </c>
      <c r="B33" s="14">
        <v>222</v>
      </c>
      <c r="C33" s="14">
        <v>419</v>
      </c>
      <c r="D33" s="14">
        <v>0</v>
      </c>
      <c r="E33" s="14">
        <v>0</v>
      </c>
      <c r="F33" s="14">
        <v>0</v>
      </c>
      <c r="G33" s="14">
        <v>0</v>
      </c>
      <c r="H33" s="14">
        <f t="shared" si="3"/>
        <v>222</v>
      </c>
      <c r="I33" s="14">
        <f t="shared" si="4"/>
        <v>419</v>
      </c>
      <c r="J33" s="11"/>
      <c r="K33" s="3"/>
      <c r="L33" s="3"/>
      <c r="M33" s="3"/>
      <c r="N33" s="12"/>
    </row>
    <row r="34" spans="1:14" ht="12.75" customHeight="1">
      <c r="A34" s="4" t="s">
        <v>71</v>
      </c>
      <c r="B34" s="14">
        <v>2687</v>
      </c>
      <c r="C34" s="14">
        <v>2994</v>
      </c>
      <c r="D34" s="14">
        <v>0</v>
      </c>
      <c r="E34" s="14">
        <v>0</v>
      </c>
      <c r="F34" s="14">
        <v>0</v>
      </c>
      <c r="G34" s="14">
        <v>0</v>
      </c>
      <c r="H34" s="14">
        <f t="shared" si="3"/>
        <v>2687</v>
      </c>
      <c r="I34" s="14">
        <f t="shared" si="4"/>
        <v>2994</v>
      </c>
      <c r="J34" s="11"/>
      <c r="K34" s="3"/>
      <c r="L34" s="3"/>
      <c r="M34" s="3"/>
      <c r="N34" s="12"/>
    </row>
    <row r="35" spans="1:14" ht="12.75" customHeight="1">
      <c r="A35" s="4" t="s">
        <v>72</v>
      </c>
      <c r="B35" s="14">
        <v>1877</v>
      </c>
      <c r="C35" s="14">
        <v>2466</v>
      </c>
      <c r="D35" s="14">
        <v>0</v>
      </c>
      <c r="E35" s="14">
        <v>0</v>
      </c>
      <c r="F35" s="14">
        <v>0</v>
      </c>
      <c r="G35" s="14">
        <v>0</v>
      </c>
      <c r="H35" s="14">
        <f t="shared" si="3"/>
        <v>1877</v>
      </c>
      <c r="I35" s="14">
        <f t="shared" si="4"/>
        <v>2466</v>
      </c>
      <c r="J35" s="11"/>
      <c r="K35" s="3"/>
      <c r="L35" s="3"/>
      <c r="M35" s="3"/>
      <c r="N35" s="12"/>
    </row>
    <row r="36" spans="1:14" ht="12.75" customHeight="1">
      <c r="A36" s="4" t="s">
        <v>73</v>
      </c>
      <c r="B36" s="14">
        <v>1429</v>
      </c>
      <c r="C36" s="14">
        <v>2871</v>
      </c>
      <c r="D36" s="14">
        <v>0</v>
      </c>
      <c r="E36" s="14">
        <v>0</v>
      </c>
      <c r="F36" s="14">
        <v>0</v>
      </c>
      <c r="G36" s="14">
        <v>0</v>
      </c>
      <c r="H36" s="14">
        <f t="shared" si="3"/>
        <v>1429</v>
      </c>
      <c r="I36" s="14">
        <f t="shared" si="4"/>
        <v>2871</v>
      </c>
      <c r="J36" s="11"/>
      <c r="K36" s="3"/>
      <c r="L36" s="3"/>
      <c r="M36" s="3"/>
      <c r="N36" s="12"/>
    </row>
    <row r="37" spans="1:14" ht="12.75" customHeight="1">
      <c r="A37" s="4" t="s">
        <v>25</v>
      </c>
      <c r="B37" s="14">
        <v>1423</v>
      </c>
      <c r="C37" s="14">
        <v>1323</v>
      </c>
      <c r="D37" s="14">
        <v>0</v>
      </c>
      <c r="E37" s="14">
        <v>0</v>
      </c>
      <c r="F37" s="14">
        <v>0</v>
      </c>
      <c r="G37" s="14">
        <v>0</v>
      </c>
      <c r="H37" s="14">
        <f t="shared" si="3"/>
        <v>1423</v>
      </c>
      <c r="I37" s="14">
        <f t="shared" si="4"/>
        <v>1323</v>
      </c>
      <c r="J37" s="11"/>
      <c r="K37" s="3"/>
      <c r="L37" s="3"/>
      <c r="M37" s="3"/>
      <c r="N37" s="12"/>
    </row>
    <row r="38" spans="1:14" ht="12.75" customHeight="1">
      <c r="A38" s="4" t="s">
        <v>26</v>
      </c>
      <c r="B38" s="14">
        <v>846</v>
      </c>
      <c r="C38" s="14">
        <v>548</v>
      </c>
      <c r="D38" s="14">
        <v>0</v>
      </c>
      <c r="E38" s="14">
        <v>0</v>
      </c>
      <c r="F38" s="14">
        <v>0</v>
      </c>
      <c r="G38" s="14">
        <v>0</v>
      </c>
      <c r="H38" s="14">
        <f t="shared" si="3"/>
        <v>846</v>
      </c>
      <c r="I38" s="14">
        <f t="shared" si="4"/>
        <v>548</v>
      </c>
      <c r="J38" s="11"/>
      <c r="K38" s="3"/>
      <c r="L38" s="3"/>
      <c r="M38" s="3"/>
      <c r="N38" s="12"/>
    </row>
    <row r="39" spans="1:14" ht="12.75" customHeight="1">
      <c r="A39" s="4" t="s">
        <v>74</v>
      </c>
      <c r="B39" s="14">
        <v>1036</v>
      </c>
      <c r="C39" s="14">
        <v>789</v>
      </c>
      <c r="D39" s="14">
        <v>0</v>
      </c>
      <c r="E39" s="14">
        <v>0</v>
      </c>
      <c r="F39" s="14">
        <v>0</v>
      </c>
      <c r="G39" s="14">
        <v>0</v>
      </c>
      <c r="H39" s="14">
        <f t="shared" si="3"/>
        <v>1036</v>
      </c>
      <c r="I39" s="14">
        <f t="shared" si="4"/>
        <v>789</v>
      </c>
      <c r="J39" s="11"/>
      <c r="K39" s="3"/>
      <c r="L39" s="3"/>
      <c r="M39" s="3"/>
      <c r="N39" s="12"/>
    </row>
    <row r="40" spans="1:14" ht="12.75" customHeight="1">
      <c r="A40" s="4" t="s">
        <v>27</v>
      </c>
      <c r="B40" s="14">
        <v>751</v>
      </c>
      <c r="C40" s="14">
        <v>339</v>
      </c>
      <c r="D40" s="14">
        <v>0</v>
      </c>
      <c r="E40" s="14">
        <v>0</v>
      </c>
      <c r="F40" s="14">
        <v>0</v>
      </c>
      <c r="G40" s="14">
        <v>0</v>
      </c>
      <c r="H40" s="14">
        <f t="shared" si="3"/>
        <v>751</v>
      </c>
      <c r="I40" s="14">
        <f t="shared" si="4"/>
        <v>339</v>
      </c>
      <c r="J40" s="11"/>
      <c r="K40" s="3"/>
      <c r="L40" s="3"/>
      <c r="M40" s="3"/>
      <c r="N40" s="12"/>
    </row>
    <row r="41" spans="1:14" ht="12.75" customHeight="1">
      <c r="A41" s="4" t="s">
        <v>75</v>
      </c>
      <c r="B41" s="14">
        <v>5400</v>
      </c>
      <c r="C41" s="14">
        <v>5709</v>
      </c>
      <c r="D41" s="14">
        <v>0</v>
      </c>
      <c r="E41" s="14">
        <v>0</v>
      </c>
      <c r="F41" s="14">
        <v>0</v>
      </c>
      <c r="G41" s="14">
        <v>0</v>
      </c>
      <c r="H41" s="14">
        <f t="shared" si="3"/>
        <v>5400</v>
      </c>
      <c r="I41" s="14">
        <f t="shared" si="4"/>
        <v>5709</v>
      </c>
      <c r="J41" s="11"/>
      <c r="K41" s="3"/>
      <c r="L41" s="3"/>
      <c r="M41" s="3"/>
      <c r="N41" s="12"/>
    </row>
    <row r="42" spans="1:14" ht="12.75" customHeight="1">
      <c r="A42" s="4" t="s">
        <v>29</v>
      </c>
      <c r="B42" s="14">
        <v>3736</v>
      </c>
      <c r="C42" s="14">
        <v>3598</v>
      </c>
      <c r="D42" s="14">
        <v>0</v>
      </c>
      <c r="E42" s="14">
        <v>0</v>
      </c>
      <c r="F42" s="14">
        <v>0</v>
      </c>
      <c r="G42" s="14">
        <v>0</v>
      </c>
      <c r="H42" s="14">
        <f t="shared" si="3"/>
        <v>3736</v>
      </c>
      <c r="I42" s="14">
        <f t="shared" si="4"/>
        <v>3598</v>
      </c>
      <c r="J42" s="11"/>
      <c r="K42" s="3"/>
      <c r="L42" s="3"/>
      <c r="M42" s="3"/>
      <c r="N42" s="12"/>
    </row>
    <row r="43" spans="1:14" ht="12.75" customHeight="1">
      <c r="A43" s="4" t="s">
        <v>76</v>
      </c>
      <c r="B43" s="14">
        <v>2563</v>
      </c>
      <c r="C43" s="14">
        <v>3954</v>
      </c>
      <c r="D43" s="14">
        <v>0</v>
      </c>
      <c r="E43" s="14">
        <v>0</v>
      </c>
      <c r="F43" s="14">
        <v>0</v>
      </c>
      <c r="G43" s="14">
        <v>0</v>
      </c>
      <c r="H43" s="14">
        <f t="shared" si="3"/>
        <v>2563</v>
      </c>
      <c r="I43" s="14">
        <f t="shared" si="4"/>
        <v>3954</v>
      </c>
      <c r="J43" s="11"/>
      <c r="K43" s="3"/>
      <c r="L43" s="3"/>
      <c r="M43" s="3"/>
      <c r="N43" s="12"/>
    </row>
    <row r="44" spans="1:14" ht="12.75" customHeight="1">
      <c r="A44" s="4" t="s">
        <v>30</v>
      </c>
      <c r="B44" s="14">
        <v>2504</v>
      </c>
      <c r="C44" s="14">
        <v>4661</v>
      </c>
      <c r="D44" s="14">
        <v>0</v>
      </c>
      <c r="E44" s="14">
        <v>0</v>
      </c>
      <c r="F44" s="14">
        <v>0</v>
      </c>
      <c r="G44" s="14">
        <v>0</v>
      </c>
      <c r="H44" s="14">
        <f t="shared" si="3"/>
        <v>2504</v>
      </c>
      <c r="I44" s="14">
        <f t="shared" si="4"/>
        <v>4661</v>
      </c>
      <c r="J44" s="11"/>
    </row>
    <row r="45" spans="1:14" ht="12.75" customHeight="1">
      <c r="A45" s="4" t="s">
        <v>31</v>
      </c>
      <c r="B45" s="14">
        <v>4915</v>
      </c>
      <c r="C45" s="14">
        <v>5294</v>
      </c>
      <c r="D45" s="14">
        <v>0</v>
      </c>
      <c r="E45" s="14">
        <v>0</v>
      </c>
      <c r="F45" s="14">
        <v>0</v>
      </c>
      <c r="G45" s="14">
        <v>0</v>
      </c>
      <c r="H45" s="14">
        <f t="shared" si="3"/>
        <v>4915</v>
      </c>
      <c r="I45" s="14">
        <f t="shared" si="4"/>
        <v>5294</v>
      </c>
      <c r="J45" s="11"/>
    </row>
    <row r="46" spans="1:14" ht="12.75" customHeight="1">
      <c r="A46" s="4" t="s">
        <v>79</v>
      </c>
      <c r="B46" s="14">
        <v>593</v>
      </c>
      <c r="C46" s="14">
        <v>622</v>
      </c>
      <c r="D46" s="14">
        <v>0</v>
      </c>
      <c r="E46" s="14">
        <v>0</v>
      </c>
      <c r="F46" s="14">
        <v>0</v>
      </c>
      <c r="G46" s="14">
        <v>0</v>
      </c>
      <c r="H46" s="14">
        <f>SUM(B46,D46,F46)</f>
        <v>593</v>
      </c>
      <c r="I46" s="14">
        <f>SUM(C46,E46,G46)</f>
        <v>622</v>
      </c>
      <c r="J46" s="11"/>
    </row>
    <row r="47" spans="1:14" ht="12.75" customHeight="1">
      <c r="A47" s="4" t="s">
        <v>28</v>
      </c>
      <c r="B47" s="14">
        <v>1487</v>
      </c>
      <c r="C47" s="14">
        <v>616</v>
      </c>
      <c r="D47" s="14">
        <v>0</v>
      </c>
      <c r="E47" s="14">
        <v>0</v>
      </c>
      <c r="F47" s="14">
        <v>0</v>
      </c>
      <c r="G47" s="14">
        <v>0</v>
      </c>
      <c r="H47" s="14">
        <f t="shared" si="3"/>
        <v>1487</v>
      </c>
      <c r="I47" s="14">
        <f t="shared" si="4"/>
        <v>616</v>
      </c>
      <c r="J47" s="11"/>
    </row>
    <row r="48" spans="1:14" ht="12.75" customHeight="1">
      <c r="A48" s="4" t="s">
        <v>32</v>
      </c>
      <c r="B48" s="14">
        <v>1236</v>
      </c>
      <c r="C48" s="14">
        <v>1311</v>
      </c>
      <c r="D48" s="14">
        <v>0</v>
      </c>
      <c r="E48" s="14">
        <v>0</v>
      </c>
      <c r="F48" s="14">
        <v>0</v>
      </c>
      <c r="G48" s="14">
        <v>0</v>
      </c>
      <c r="H48" s="14">
        <f t="shared" si="3"/>
        <v>1236</v>
      </c>
      <c r="I48" s="14">
        <f t="shared" si="4"/>
        <v>1311</v>
      </c>
      <c r="J48" s="11"/>
    </row>
    <row r="49" spans="1:11" ht="12.75" customHeight="1">
      <c r="A49" s="13" t="s">
        <v>19</v>
      </c>
      <c r="B49" s="14">
        <f>SUM(B28:B48)</f>
        <v>40420</v>
      </c>
      <c r="C49" s="14">
        <f t="shared" ref="C49:I49" si="5">SUM(C28:C48)</f>
        <v>45111</v>
      </c>
      <c r="D49" s="14">
        <f t="shared" si="5"/>
        <v>0</v>
      </c>
      <c r="E49" s="14">
        <f t="shared" si="5"/>
        <v>0</v>
      </c>
      <c r="F49" s="14">
        <f t="shared" si="5"/>
        <v>0</v>
      </c>
      <c r="G49" s="14">
        <f t="shared" si="5"/>
        <v>0</v>
      </c>
      <c r="H49" s="14">
        <f t="shared" si="5"/>
        <v>40420</v>
      </c>
      <c r="I49" s="14">
        <f t="shared" si="5"/>
        <v>45111</v>
      </c>
      <c r="J49" s="11"/>
    </row>
    <row r="50" spans="1:11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11" ht="12.75" customHeight="1" thickBot="1">
      <c r="A51" s="18" t="s">
        <v>33</v>
      </c>
      <c r="B51" s="19">
        <f t="shared" ref="B51:I51" si="6">SUM(B24+B49)</f>
        <v>125158</v>
      </c>
      <c r="C51" s="19">
        <f t="shared" si="6"/>
        <v>57525</v>
      </c>
      <c r="D51" s="19">
        <f t="shared" si="6"/>
        <v>2827</v>
      </c>
      <c r="E51" s="19">
        <f t="shared" si="6"/>
        <v>43</v>
      </c>
      <c r="F51" s="19">
        <f t="shared" si="6"/>
        <v>7480</v>
      </c>
      <c r="G51" s="19">
        <f t="shared" si="6"/>
        <v>9419</v>
      </c>
      <c r="H51" s="19">
        <f t="shared" si="6"/>
        <v>135465</v>
      </c>
      <c r="I51" s="19">
        <f t="shared" si="6"/>
        <v>66987</v>
      </c>
      <c r="K51" s="11"/>
    </row>
    <row r="52" spans="1:11" ht="12.75" customHeight="1" thickTop="1">
      <c r="A52" s="3" t="s">
        <v>67</v>
      </c>
      <c r="B52" s="11"/>
      <c r="C52" s="11"/>
      <c r="D52" s="11"/>
      <c r="E52" s="11"/>
      <c r="F52" s="11"/>
      <c r="G52" s="11"/>
      <c r="H52" s="11"/>
      <c r="I52" s="11"/>
    </row>
    <row r="53" spans="1:11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11" ht="12.75" customHeight="1">
      <c r="A54" s="3" t="s">
        <v>65</v>
      </c>
      <c r="B54" s="3"/>
      <c r="C54" s="3"/>
      <c r="D54" s="3"/>
      <c r="E54" s="3"/>
      <c r="F54" s="3"/>
      <c r="G54" s="3"/>
      <c r="H54" s="3"/>
      <c r="I54" s="11"/>
    </row>
    <row r="55" spans="1:11" ht="21.75" customHeight="1">
      <c r="A55" s="24" t="s">
        <v>82</v>
      </c>
      <c r="B55" s="25"/>
      <c r="C55" s="25"/>
      <c r="D55" s="25"/>
      <c r="E55" s="25"/>
      <c r="F55" s="25"/>
      <c r="G55" s="25"/>
      <c r="H55" s="25"/>
      <c r="I55" s="25"/>
    </row>
    <row r="56" spans="1:11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11" ht="12.75" customHeight="1" thickTop="1">
      <c r="A57" s="5"/>
      <c r="B57" s="6" t="s">
        <v>0</v>
      </c>
      <c r="C57" s="6"/>
      <c r="D57" s="6" t="s">
        <v>1</v>
      </c>
      <c r="E57" s="6"/>
      <c r="F57" s="6" t="s">
        <v>2</v>
      </c>
      <c r="G57" s="6"/>
      <c r="H57" s="6" t="s">
        <v>3</v>
      </c>
      <c r="I57" s="1"/>
    </row>
    <row r="58" spans="1:11" ht="12.75" customHeight="1">
      <c r="A58" s="3"/>
      <c r="B58" s="8" t="s">
        <v>4</v>
      </c>
      <c r="C58" s="8" t="s">
        <v>5</v>
      </c>
      <c r="D58" s="8" t="s">
        <v>4</v>
      </c>
      <c r="E58" s="8" t="s">
        <v>5</v>
      </c>
      <c r="F58" s="8" t="s">
        <v>4</v>
      </c>
      <c r="G58" s="8" t="s">
        <v>5</v>
      </c>
      <c r="H58" s="8" t="s">
        <v>4</v>
      </c>
      <c r="I58" s="2" t="s">
        <v>5</v>
      </c>
    </row>
    <row r="59" spans="1:11" ht="12.75" customHeight="1">
      <c r="A59" s="3" t="s">
        <v>6</v>
      </c>
      <c r="B59" s="8" t="s">
        <v>7</v>
      </c>
      <c r="C59" s="8" t="s">
        <v>7</v>
      </c>
      <c r="D59" s="8" t="s">
        <v>7</v>
      </c>
      <c r="E59" s="8" t="s">
        <v>7</v>
      </c>
      <c r="F59" s="8" t="s">
        <v>7</v>
      </c>
      <c r="G59" s="8" t="s">
        <v>7</v>
      </c>
      <c r="H59" s="8" t="s">
        <v>7</v>
      </c>
      <c r="I59" s="2" t="s">
        <v>7</v>
      </c>
    </row>
    <row r="60" spans="1:11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11" ht="36.950000000000003" customHeight="1">
      <c r="A61" s="10" t="s">
        <v>34</v>
      </c>
      <c r="B61" s="3"/>
      <c r="C61" s="3"/>
      <c r="D61" s="3"/>
      <c r="E61" s="3"/>
      <c r="F61" s="3"/>
      <c r="G61" s="3"/>
      <c r="H61" s="3"/>
      <c r="I61" s="11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11" ht="12.75" customHeight="1">
      <c r="A63" s="3" t="s">
        <v>35</v>
      </c>
      <c r="B63" s="11">
        <v>999</v>
      </c>
      <c r="C63" s="11">
        <v>214</v>
      </c>
      <c r="D63" s="11">
        <v>0</v>
      </c>
      <c r="E63" s="11">
        <v>0</v>
      </c>
      <c r="F63" s="11">
        <v>513</v>
      </c>
      <c r="G63" s="11">
        <v>213</v>
      </c>
      <c r="H63" s="11">
        <f>SUM(B63,D63,F63)</f>
        <v>1512</v>
      </c>
      <c r="I63" s="11">
        <f>SUM(C63,E63,G63)</f>
        <v>427</v>
      </c>
    </row>
    <row r="64" spans="1:11" ht="12.75" customHeight="1">
      <c r="A64" s="3" t="s">
        <v>36</v>
      </c>
      <c r="B64" s="11">
        <v>783</v>
      </c>
      <c r="C64" s="11">
        <v>2</v>
      </c>
      <c r="D64" s="11">
        <v>0</v>
      </c>
      <c r="E64" s="11">
        <v>0</v>
      </c>
      <c r="F64" s="11">
        <v>0</v>
      </c>
      <c r="G64" s="11">
        <v>0</v>
      </c>
      <c r="H64" s="11">
        <f t="shared" ref="H64:H85" si="7">SUM(B64,D64,F64)</f>
        <v>783</v>
      </c>
      <c r="I64" s="11">
        <f t="shared" ref="I64:I85" si="8">SUM(C64,E64,G64)</f>
        <v>2</v>
      </c>
    </row>
    <row r="65" spans="1:9" ht="12.75" customHeight="1">
      <c r="A65" s="3" t="s">
        <v>37</v>
      </c>
      <c r="B65" s="11">
        <v>1058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 t="shared" si="7"/>
        <v>1058</v>
      </c>
      <c r="I65" s="11">
        <f t="shared" si="8"/>
        <v>0</v>
      </c>
    </row>
    <row r="66" spans="1:9" ht="12.75" customHeight="1">
      <c r="A66" s="3" t="s">
        <v>38</v>
      </c>
      <c r="B66" s="11">
        <v>1602</v>
      </c>
      <c r="C66" s="11">
        <v>769</v>
      </c>
      <c r="D66" s="11">
        <v>0</v>
      </c>
      <c r="E66" s="11">
        <v>0</v>
      </c>
      <c r="F66" s="11">
        <v>167</v>
      </c>
      <c r="G66" s="11">
        <v>24</v>
      </c>
      <c r="H66" s="11">
        <f t="shared" si="7"/>
        <v>1769</v>
      </c>
      <c r="I66" s="11">
        <f t="shared" si="8"/>
        <v>793</v>
      </c>
    </row>
    <row r="67" spans="1:9" ht="12.75" customHeight="1">
      <c r="A67" s="3" t="s">
        <v>39</v>
      </c>
      <c r="B67" s="11">
        <v>575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7"/>
        <v>575</v>
      </c>
      <c r="I67" s="11">
        <f t="shared" si="8"/>
        <v>0</v>
      </c>
    </row>
    <row r="68" spans="1:9" ht="12.75" customHeight="1">
      <c r="A68" s="3" t="s">
        <v>40</v>
      </c>
      <c r="B68" s="11">
        <v>2580</v>
      </c>
      <c r="C68" s="11">
        <v>984</v>
      </c>
      <c r="D68" s="11">
        <v>0</v>
      </c>
      <c r="E68" s="11">
        <v>0</v>
      </c>
      <c r="F68" s="11">
        <v>203</v>
      </c>
      <c r="G68" s="11">
        <v>162</v>
      </c>
      <c r="H68" s="11">
        <f t="shared" si="7"/>
        <v>2783</v>
      </c>
      <c r="I68" s="11">
        <f t="shared" si="8"/>
        <v>1146</v>
      </c>
    </row>
    <row r="69" spans="1:9" ht="12.75" customHeight="1">
      <c r="A69" s="3" t="s">
        <v>41</v>
      </c>
      <c r="B69" s="11">
        <v>1597</v>
      </c>
      <c r="C69" s="11">
        <v>129</v>
      </c>
      <c r="D69" s="11">
        <v>0</v>
      </c>
      <c r="E69" s="11">
        <v>0</v>
      </c>
      <c r="F69" s="11">
        <v>50</v>
      </c>
      <c r="G69" s="11">
        <v>135</v>
      </c>
      <c r="H69" s="11">
        <f t="shared" si="7"/>
        <v>1647</v>
      </c>
      <c r="I69" s="11">
        <f t="shared" si="8"/>
        <v>264</v>
      </c>
    </row>
    <row r="70" spans="1:9" ht="12.75" customHeight="1">
      <c r="A70" s="3" t="s">
        <v>42</v>
      </c>
      <c r="B70" s="11">
        <v>1516</v>
      </c>
      <c r="C70" s="11">
        <v>568</v>
      </c>
      <c r="D70" s="11">
        <v>0</v>
      </c>
      <c r="E70" s="11">
        <v>0</v>
      </c>
      <c r="F70" s="11">
        <v>474</v>
      </c>
      <c r="G70" s="11">
        <v>409</v>
      </c>
      <c r="H70" s="11">
        <f t="shared" si="7"/>
        <v>1990</v>
      </c>
      <c r="I70" s="11">
        <f t="shared" si="8"/>
        <v>977</v>
      </c>
    </row>
    <row r="71" spans="1:9" ht="12.75" customHeight="1">
      <c r="A71" s="3" t="s">
        <v>43</v>
      </c>
      <c r="B71" s="11">
        <v>716</v>
      </c>
      <c r="C71" s="11">
        <v>154</v>
      </c>
      <c r="D71" s="11">
        <v>0</v>
      </c>
      <c r="E71" s="11">
        <v>0</v>
      </c>
      <c r="F71" s="11">
        <v>9</v>
      </c>
      <c r="G71" s="11">
        <v>33</v>
      </c>
      <c r="H71" s="11">
        <f t="shared" si="7"/>
        <v>725</v>
      </c>
      <c r="I71" s="11">
        <f t="shared" si="8"/>
        <v>187</v>
      </c>
    </row>
    <row r="72" spans="1:9" ht="12.75" customHeight="1">
      <c r="A72" s="3" t="s">
        <v>44</v>
      </c>
      <c r="B72" s="11">
        <v>5982</v>
      </c>
      <c r="C72" s="11">
        <v>302</v>
      </c>
      <c r="D72" s="11">
        <v>0</v>
      </c>
      <c r="E72" s="11">
        <v>0</v>
      </c>
      <c r="F72" s="11">
        <v>1433</v>
      </c>
      <c r="G72" s="11">
        <v>2307</v>
      </c>
      <c r="H72" s="11">
        <f t="shared" si="7"/>
        <v>7415</v>
      </c>
      <c r="I72" s="11">
        <f t="shared" si="8"/>
        <v>2609</v>
      </c>
    </row>
    <row r="73" spans="1:9" ht="12.75" customHeight="1">
      <c r="A73" s="3" t="s">
        <v>45</v>
      </c>
      <c r="B73" s="11">
        <v>1715</v>
      </c>
      <c r="C73" s="11">
        <v>693</v>
      </c>
      <c r="D73" s="11">
        <v>0</v>
      </c>
      <c r="E73" s="11">
        <v>0</v>
      </c>
      <c r="F73" s="11">
        <v>0</v>
      </c>
      <c r="G73" s="11">
        <v>0</v>
      </c>
      <c r="H73" s="11">
        <f t="shared" si="7"/>
        <v>1715</v>
      </c>
      <c r="I73" s="11">
        <f t="shared" si="8"/>
        <v>693</v>
      </c>
    </row>
    <row r="74" spans="1:9" ht="12.75" customHeight="1">
      <c r="A74" s="3" t="s">
        <v>46</v>
      </c>
      <c r="B74" s="11">
        <v>865</v>
      </c>
      <c r="C74" s="11">
        <v>100</v>
      </c>
      <c r="D74" s="11">
        <v>0</v>
      </c>
      <c r="E74" s="11">
        <v>0</v>
      </c>
      <c r="F74" s="11">
        <v>165</v>
      </c>
      <c r="G74" s="11">
        <v>245</v>
      </c>
      <c r="H74" s="11">
        <f t="shared" si="7"/>
        <v>1030</v>
      </c>
      <c r="I74" s="11">
        <f t="shared" si="8"/>
        <v>345</v>
      </c>
    </row>
    <row r="75" spans="1:9" ht="12.75" customHeight="1">
      <c r="A75" s="3" t="s">
        <v>47</v>
      </c>
      <c r="B75" s="11">
        <v>1367</v>
      </c>
      <c r="C75" s="11">
        <v>68</v>
      </c>
      <c r="D75" s="11">
        <v>0</v>
      </c>
      <c r="E75" s="11">
        <v>0</v>
      </c>
      <c r="F75" s="11">
        <v>0</v>
      </c>
      <c r="G75" s="11">
        <v>0</v>
      </c>
      <c r="H75" s="11">
        <f t="shared" si="7"/>
        <v>1367</v>
      </c>
      <c r="I75" s="11">
        <f t="shared" si="8"/>
        <v>68</v>
      </c>
    </row>
    <row r="76" spans="1:9" ht="12.75" customHeight="1">
      <c r="A76" s="3" t="s">
        <v>48</v>
      </c>
      <c r="B76" s="11">
        <v>1057</v>
      </c>
      <c r="C76" s="11">
        <v>641</v>
      </c>
      <c r="D76" s="11">
        <v>0</v>
      </c>
      <c r="E76" s="11">
        <v>0</v>
      </c>
      <c r="F76" s="11">
        <v>0</v>
      </c>
      <c r="G76" s="11">
        <v>0</v>
      </c>
      <c r="H76" s="11">
        <f t="shared" si="7"/>
        <v>1057</v>
      </c>
      <c r="I76" s="11">
        <f t="shared" si="8"/>
        <v>641</v>
      </c>
    </row>
    <row r="77" spans="1:9" ht="12.75" customHeight="1">
      <c r="A77" s="3" t="s">
        <v>49</v>
      </c>
      <c r="B77" s="11">
        <v>1435</v>
      </c>
      <c r="C77" s="11">
        <v>204</v>
      </c>
      <c r="D77" s="11">
        <v>0</v>
      </c>
      <c r="E77" s="11">
        <v>0</v>
      </c>
      <c r="F77" s="11">
        <v>406</v>
      </c>
      <c r="G77" s="11">
        <v>438</v>
      </c>
      <c r="H77" s="11">
        <f t="shared" si="7"/>
        <v>1841</v>
      </c>
      <c r="I77" s="11">
        <f t="shared" si="8"/>
        <v>642</v>
      </c>
    </row>
    <row r="78" spans="1:9" ht="12.75" customHeight="1">
      <c r="A78" s="3" t="s">
        <v>50</v>
      </c>
      <c r="B78" s="11">
        <v>6457</v>
      </c>
      <c r="C78" s="11">
        <v>636</v>
      </c>
      <c r="D78" s="11">
        <v>1510</v>
      </c>
      <c r="E78" s="11">
        <v>199</v>
      </c>
      <c r="F78" s="11">
        <v>1417</v>
      </c>
      <c r="G78" s="11">
        <v>1375</v>
      </c>
      <c r="H78" s="11">
        <f t="shared" si="7"/>
        <v>9384</v>
      </c>
      <c r="I78" s="11">
        <f t="shared" si="8"/>
        <v>2210</v>
      </c>
    </row>
    <row r="79" spans="1:9" ht="12.75" customHeight="1">
      <c r="A79" s="3" t="s">
        <v>51</v>
      </c>
      <c r="B79" s="11">
        <v>1205</v>
      </c>
      <c r="C79" s="11">
        <v>477</v>
      </c>
      <c r="D79" s="11">
        <v>0</v>
      </c>
      <c r="E79" s="11">
        <v>0</v>
      </c>
      <c r="F79" s="11">
        <v>144</v>
      </c>
      <c r="G79" s="11">
        <v>354</v>
      </c>
      <c r="H79" s="11">
        <f t="shared" si="7"/>
        <v>1349</v>
      </c>
      <c r="I79" s="11">
        <f t="shared" si="8"/>
        <v>831</v>
      </c>
    </row>
    <row r="80" spans="1:9" ht="12.75" customHeight="1">
      <c r="A80" s="3" t="s">
        <v>52</v>
      </c>
      <c r="B80" s="11">
        <v>753</v>
      </c>
      <c r="C80" s="11">
        <v>21</v>
      </c>
      <c r="D80" s="11">
        <v>0</v>
      </c>
      <c r="E80" s="11">
        <v>0</v>
      </c>
      <c r="F80" s="11">
        <v>117</v>
      </c>
      <c r="G80" s="11">
        <v>23</v>
      </c>
      <c r="H80" s="11">
        <f t="shared" si="7"/>
        <v>870</v>
      </c>
      <c r="I80" s="11">
        <f t="shared" si="8"/>
        <v>44</v>
      </c>
    </row>
    <row r="81" spans="1:11" ht="12.75" customHeight="1">
      <c r="A81" s="3" t="s">
        <v>53</v>
      </c>
      <c r="B81" s="11">
        <v>6037</v>
      </c>
      <c r="C81" s="11">
        <v>948</v>
      </c>
      <c r="D81" s="11">
        <v>1299</v>
      </c>
      <c r="E81" s="11">
        <v>4</v>
      </c>
      <c r="F81" s="11">
        <v>3822</v>
      </c>
      <c r="G81" s="11">
        <v>1229</v>
      </c>
      <c r="H81" s="11">
        <f t="shared" si="7"/>
        <v>11158</v>
      </c>
      <c r="I81" s="11">
        <f t="shared" si="8"/>
        <v>2181</v>
      </c>
    </row>
    <row r="82" spans="1:11" ht="12.75" customHeight="1">
      <c r="A82" s="3" t="s">
        <v>54</v>
      </c>
      <c r="B82" s="11">
        <v>2587</v>
      </c>
      <c r="C82" s="11">
        <v>1001</v>
      </c>
      <c r="D82" s="11">
        <v>0</v>
      </c>
      <c r="E82" s="11">
        <v>0</v>
      </c>
      <c r="F82" s="11">
        <v>752</v>
      </c>
      <c r="G82" s="11">
        <v>3688</v>
      </c>
      <c r="H82" s="11">
        <f t="shared" si="7"/>
        <v>3339</v>
      </c>
      <c r="I82" s="11">
        <f t="shared" si="8"/>
        <v>4689</v>
      </c>
    </row>
    <row r="83" spans="1:11" ht="12.75" customHeight="1">
      <c r="A83" s="3" t="s">
        <v>55</v>
      </c>
      <c r="B83" s="11">
        <v>991</v>
      </c>
      <c r="C83" s="11">
        <v>9</v>
      </c>
      <c r="D83" s="11">
        <v>0</v>
      </c>
      <c r="E83" s="11">
        <v>0</v>
      </c>
      <c r="F83" s="11">
        <v>0</v>
      </c>
      <c r="G83" s="11">
        <v>0</v>
      </c>
      <c r="H83" s="11">
        <f t="shared" si="7"/>
        <v>991</v>
      </c>
      <c r="I83" s="11">
        <f t="shared" si="8"/>
        <v>9</v>
      </c>
    </row>
    <row r="84" spans="1:11" ht="12.75" customHeight="1">
      <c r="A84" s="3" t="s">
        <v>56</v>
      </c>
      <c r="B84" s="11">
        <v>1056</v>
      </c>
      <c r="C84" s="11">
        <v>154</v>
      </c>
      <c r="D84" s="11">
        <v>0</v>
      </c>
      <c r="E84" s="11">
        <v>0</v>
      </c>
      <c r="F84" s="11">
        <v>0</v>
      </c>
      <c r="G84" s="11">
        <v>0</v>
      </c>
      <c r="H84" s="11">
        <f t="shared" si="7"/>
        <v>1056</v>
      </c>
      <c r="I84" s="11">
        <f t="shared" si="8"/>
        <v>154</v>
      </c>
    </row>
    <row r="85" spans="1:11" ht="12.75" customHeight="1">
      <c r="A85" s="3" t="s">
        <v>57</v>
      </c>
      <c r="B85" s="11">
        <v>806</v>
      </c>
      <c r="C85" s="11">
        <v>58</v>
      </c>
      <c r="D85" s="11">
        <v>0</v>
      </c>
      <c r="E85" s="11">
        <v>0</v>
      </c>
      <c r="F85" s="11">
        <v>44</v>
      </c>
      <c r="G85" s="11">
        <v>18</v>
      </c>
      <c r="H85" s="11">
        <f t="shared" si="7"/>
        <v>850</v>
      </c>
      <c r="I85" s="11">
        <f t="shared" si="8"/>
        <v>76</v>
      </c>
    </row>
    <row r="86" spans="1:11" ht="12.75" customHeight="1">
      <c r="A86" s="3" t="s">
        <v>19</v>
      </c>
      <c r="B86" s="11">
        <f t="shared" ref="B86:I86" si="9">SUM(B63:B85)</f>
        <v>43739</v>
      </c>
      <c r="C86" s="11">
        <f t="shared" si="9"/>
        <v>8132</v>
      </c>
      <c r="D86" s="11">
        <f t="shared" si="9"/>
        <v>2809</v>
      </c>
      <c r="E86" s="11">
        <f t="shared" si="9"/>
        <v>203</v>
      </c>
      <c r="F86" s="11">
        <f t="shared" si="9"/>
        <v>9716</v>
      </c>
      <c r="G86" s="11">
        <f t="shared" si="9"/>
        <v>10653</v>
      </c>
      <c r="H86" s="11">
        <f t="shared" si="9"/>
        <v>56264</v>
      </c>
      <c r="I86" s="11">
        <f t="shared" si="9"/>
        <v>18988</v>
      </c>
    </row>
    <row r="87" spans="1:11" ht="12.75" customHeight="1">
      <c r="A87" s="3"/>
      <c r="B87" s="11"/>
      <c r="C87" s="11"/>
      <c r="D87" s="11"/>
      <c r="E87" s="11"/>
      <c r="F87" s="11"/>
      <c r="G87" s="11"/>
      <c r="H87" s="11"/>
      <c r="I87" s="11"/>
    </row>
    <row r="88" spans="1:11" ht="36.950000000000003" customHeight="1">
      <c r="A88" s="10" t="s">
        <v>58</v>
      </c>
      <c r="B88" s="11"/>
      <c r="C88" s="11"/>
      <c r="D88" s="11"/>
      <c r="E88" s="11"/>
      <c r="F88" s="11"/>
      <c r="G88" s="11"/>
      <c r="H88" s="11"/>
      <c r="I88" s="11"/>
    </row>
    <row r="89" spans="1:11" ht="12.75" customHeight="1">
      <c r="A89" s="10"/>
      <c r="B89" s="11"/>
      <c r="C89" s="11"/>
      <c r="D89" s="11"/>
      <c r="E89" s="11"/>
      <c r="F89" s="11"/>
      <c r="G89" s="11"/>
      <c r="H89" s="11"/>
      <c r="I89" s="11"/>
    </row>
    <row r="90" spans="1:11" ht="12.75" customHeight="1">
      <c r="A90" s="3" t="s">
        <v>59</v>
      </c>
      <c r="B90" s="11">
        <v>328</v>
      </c>
      <c r="C90" s="11">
        <v>3</v>
      </c>
      <c r="D90" s="11">
        <v>0</v>
      </c>
      <c r="E90" s="11">
        <v>0</v>
      </c>
      <c r="F90" s="11">
        <v>0</v>
      </c>
      <c r="G90" s="11">
        <v>0</v>
      </c>
      <c r="H90" s="11">
        <f>SUM(B90,D90,F90)</f>
        <v>328</v>
      </c>
      <c r="I90" s="11">
        <f>SUM(C90,E90,G90)</f>
        <v>3</v>
      </c>
    </row>
    <row r="91" spans="1:11" s="23" customFormat="1" ht="12.75" customHeight="1">
      <c r="A91" s="20" t="s">
        <v>60</v>
      </c>
      <c r="B91" s="11">
        <v>927</v>
      </c>
      <c r="C91" s="11">
        <v>661</v>
      </c>
      <c r="D91" s="21">
        <v>0</v>
      </c>
      <c r="E91" s="21">
        <v>0</v>
      </c>
      <c r="F91" s="21">
        <v>0</v>
      </c>
      <c r="G91" s="21">
        <v>0</v>
      </c>
      <c r="H91" s="22">
        <f>SUM(B91,D91,F91)</f>
        <v>927</v>
      </c>
      <c r="I91" s="22">
        <f>SUM(C91,E91,G91)</f>
        <v>661</v>
      </c>
    </row>
    <row r="92" spans="1:11" ht="12.75" customHeight="1">
      <c r="A92" s="3" t="s">
        <v>19</v>
      </c>
      <c r="B92" s="11">
        <f t="shared" ref="B92:G92" si="10">SUM(B90:B91)</f>
        <v>1255</v>
      </c>
      <c r="C92" s="11">
        <f t="shared" si="10"/>
        <v>664</v>
      </c>
      <c r="D92" s="11">
        <f t="shared" si="10"/>
        <v>0</v>
      </c>
      <c r="E92" s="11">
        <f t="shared" si="10"/>
        <v>0</v>
      </c>
      <c r="F92" s="11">
        <f t="shared" si="10"/>
        <v>0</v>
      </c>
      <c r="G92" s="11">
        <f t="shared" si="10"/>
        <v>0</v>
      </c>
      <c r="H92" s="11">
        <f>SUM(B92+D92+F92)</f>
        <v>1255</v>
      </c>
      <c r="I92" s="11">
        <f>SUM(C92+E92+G92)</f>
        <v>664</v>
      </c>
    </row>
    <row r="93" spans="1:11" ht="12.75" customHeight="1">
      <c r="A93" s="3"/>
      <c r="B93" s="11"/>
      <c r="C93" s="11"/>
      <c r="D93" s="11"/>
      <c r="E93" s="11"/>
      <c r="F93" s="11"/>
      <c r="G93" s="11"/>
      <c r="H93" s="11"/>
      <c r="I93" s="11"/>
    </row>
    <row r="94" spans="1:11" ht="20.100000000000001" customHeight="1">
      <c r="A94" s="13" t="s">
        <v>61</v>
      </c>
      <c r="B94" s="11">
        <f t="shared" ref="B94:I94" si="11">SUM(B86+B92)</f>
        <v>44994</v>
      </c>
      <c r="C94" s="11">
        <f t="shared" si="11"/>
        <v>8796</v>
      </c>
      <c r="D94" s="11">
        <f t="shared" si="11"/>
        <v>2809</v>
      </c>
      <c r="E94" s="11">
        <f t="shared" si="11"/>
        <v>203</v>
      </c>
      <c r="F94" s="11">
        <f t="shared" si="11"/>
        <v>9716</v>
      </c>
      <c r="G94" s="11">
        <f t="shared" si="11"/>
        <v>10653</v>
      </c>
      <c r="H94" s="11">
        <f t="shared" si="11"/>
        <v>57519</v>
      </c>
      <c r="I94" s="11">
        <f t="shared" si="11"/>
        <v>19652</v>
      </c>
    </row>
    <row r="95" spans="1:11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11" ht="12.75" customHeight="1" thickBot="1">
      <c r="A96" s="3" t="s">
        <v>62</v>
      </c>
      <c r="B96" s="11">
        <f t="shared" ref="B96:G96" si="12">SUM(B51+B94)</f>
        <v>170152</v>
      </c>
      <c r="C96" s="11">
        <f t="shared" si="12"/>
        <v>66321</v>
      </c>
      <c r="D96" s="11">
        <f t="shared" si="12"/>
        <v>5636</v>
      </c>
      <c r="E96" s="11">
        <f t="shared" si="12"/>
        <v>246</v>
      </c>
      <c r="F96" s="11">
        <f t="shared" si="12"/>
        <v>17196</v>
      </c>
      <c r="G96" s="11">
        <f t="shared" si="12"/>
        <v>20072</v>
      </c>
      <c r="H96" s="11">
        <f>SUM(B96+D96+F96)</f>
        <v>192984</v>
      </c>
      <c r="I96" s="11">
        <f>SUM(C96+E96+G96)</f>
        <v>86639</v>
      </c>
      <c r="K96" s="11"/>
    </row>
    <row r="97" spans="1:9" ht="12.75" customHeight="1" thickTop="1">
      <c r="A97" s="5" t="s">
        <v>63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64</v>
      </c>
      <c r="B98" s="3"/>
      <c r="C98" s="3"/>
      <c r="D98" s="3"/>
      <c r="E98" s="3"/>
      <c r="F98" s="3"/>
      <c r="G98" s="3"/>
      <c r="H98" s="3"/>
      <c r="I98" s="11"/>
    </row>
  </sheetData>
  <mergeCells count="1">
    <mergeCell ref="A55:I55"/>
  </mergeCells>
  <phoneticPr fontId="0" type="noConversion"/>
  <pageMargins left="1.1599999999999999" right="0.3" top="1" bottom="1" header="0.5" footer="0.5"/>
  <pageSetup scale="89" orientation="portrait" r:id="rId1"/>
  <headerFooter alignWithMargins="0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37 - On-campus FT and PT </vt:lpstr>
      <vt:lpstr>'Table 37 - On-campus FT and PT 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JKINTZEL</cp:lastModifiedBy>
  <cp:lastPrinted>2008-03-17T20:11:42Z</cp:lastPrinted>
  <dcterms:created xsi:type="dcterms:W3CDTF">2002-09-20T20:30:55Z</dcterms:created>
  <dcterms:modified xsi:type="dcterms:W3CDTF">2009-12-11T17:53:51Z</dcterms:modified>
</cp:coreProperties>
</file>