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0" yWindow="150" windowWidth="12120" windowHeight="9090"/>
  </bookViews>
  <sheets>
    <sheet name="Table 125 - Inst Org - DS Pub" sheetId="1" r:id="rId1"/>
  </sheets>
  <definedNames>
    <definedName name="_xlnm.Print_Area" localSheetId="0">'Table 125 - Inst Org - DS Pub'!$A$1:$O$149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B142" i="1"/>
  <c r="O91" l="1"/>
  <c r="K36"/>
  <c r="K20"/>
  <c r="K75"/>
  <c r="K71"/>
  <c r="K142"/>
  <c r="O29"/>
  <c r="O22"/>
  <c r="O23"/>
  <c r="O24"/>
  <c r="O25"/>
  <c r="O26"/>
  <c r="O27"/>
  <c r="O28"/>
  <c r="O30"/>
  <c r="O31"/>
  <c r="O32"/>
  <c r="O33"/>
  <c r="O34"/>
  <c r="O35"/>
  <c r="B20"/>
  <c r="C20"/>
  <c r="E20"/>
  <c r="F20"/>
  <c r="G20"/>
  <c r="H20"/>
  <c r="I20"/>
  <c r="J20"/>
  <c r="L20"/>
  <c r="M20"/>
  <c r="D20"/>
  <c r="N20"/>
  <c r="O146"/>
  <c r="B75"/>
  <c r="C75"/>
  <c r="E75"/>
  <c r="F75"/>
  <c r="G75"/>
  <c r="H75"/>
  <c r="I75"/>
  <c r="J75"/>
  <c r="L75"/>
  <c r="M75"/>
  <c r="D75"/>
  <c r="D77" s="1"/>
  <c r="N75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9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4"/>
  <c r="O145"/>
  <c r="N36"/>
  <c r="N38" s="1"/>
  <c r="N71"/>
  <c r="N77" s="1"/>
  <c r="N142"/>
  <c r="D36"/>
  <c r="D38" s="1"/>
  <c r="D71"/>
  <c r="D142"/>
  <c r="M36"/>
  <c r="M71"/>
  <c r="M77" s="1"/>
  <c r="M142"/>
  <c r="L36"/>
  <c r="L38" s="1"/>
  <c r="L71"/>
  <c r="L77" s="1"/>
  <c r="L142"/>
  <c r="J36"/>
  <c r="J38"/>
  <c r="J71"/>
  <c r="J77" s="1"/>
  <c r="J142"/>
  <c r="I36"/>
  <c r="I38" s="1"/>
  <c r="I71"/>
  <c r="I77" s="1"/>
  <c r="I142"/>
  <c r="H36"/>
  <c r="H38" s="1"/>
  <c r="H71"/>
  <c r="H77" s="1"/>
  <c r="H142"/>
  <c r="G36"/>
  <c r="G38"/>
  <c r="G71"/>
  <c r="G77" s="1"/>
  <c r="G142"/>
  <c r="F36"/>
  <c r="F71"/>
  <c r="F77" s="1"/>
  <c r="F142"/>
  <c r="E36"/>
  <c r="E38" s="1"/>
  <c r="E71"/>
  <c r="E142"/>
  <c r="C36"/>
  <c r="C71"/>
  <c r="C77" s="1"/>
  <c r="C142"/>
  <c r="B36"/>
  <c r="B38" s="1"/>
  <c r="B71"/>
  <c r="O12"/>
  <c r="O10"/>
  <c r="O9"/>
  <c r="O19"/>
  <c r="O11"/>
  <c r="O18"/>
  <c r="O17"/>
  <c r="O16"/>
  <c r="O15"/>
  <c r="O14"/>
  <c r="O13"/>
  <c r="O8"/>
  <c r="O7"/>
  <c r="O73"/>
  <c r="O74"/>
  <c r="B77" l="1"/>
  <c r="E77"/>
  <c r="O75"/>
  <c r="K38"/>
  <c r="C38"/>
  <c r="F38"/>
  <c r="F148" s="1"/>
  <c r="O71"/>
  <c r="O20"/>
  <c r="O36"/>
  <c r="O142"/>
  <c r="O148" s="1"/>
  <c r="O77"/>
  <c r="K77"/>
  <c r="K148" s="1"/>
  <c r="G81"/>
  <c r="G148"/>
  <c r="J148"/>
  <c r="J81"/>
  <c r="B81"/>
  <c r="H81"/>
  <c r="H148"/>
  <c r="I81"/>
  <c r="I148"/>
  <c r="C148"/>
  <c r="C81"/>
  <c r="E81"/>
  <c r="E148"/>
  <c r="F81"/>
  <c r="L148"/>
  <c r="L81"/>
  <c r="D81"/>
  <c r="D148"/>
  <c r="N81"/>
  <c r="N148"/>
  <c r="B148"/>
  <c r="M38"/>
  <c r="M148" s="1"/>
  <c r="O38"/>
  <c r="O81" s="1"/>
  <c r="M81"/>
  <c r="K81" l="1"/>
</calcChain>
</file>

<file path=xl/sharedStrings.xml><?xml version="1.0" encoding="utf-8"?>
<sst xmlns="http://schemas.openxmlformats.org/spreadsheetml/2006/main" count="190" uniqueCount="135">
  <si>
    <t>Transferring To:</t>
  </si>
  <si>
    <t>Transferring</t>
  </si>
  <si>
    <t>Harris-</t>
  </si>
  <si>
    <t>Mo.</t>
  </si>
  <si>
    <t>From:</t>
  </si>
  <si>
    <t>Central</t>
  </si>
  <si>
    <t>Stowe</t>
  </si>
  <si>
    <t>Lincoln</t>
  </si>
  <si>
    <t>South</t>
  </si>
  <si>
    <t>West</t>
  </si>
  <si>
    <t>NW</t>
  </si>
  <si>
    <t>SE</t>
  </si>
  <si>
    <t>Truman</t>
  </si>
  <si>
    <t>UMC</t>
  </si>
  <si>
    <t>UMKC</t>
  </si>
  <si>
    <t>UMSL</t>
  </si>
  <si>
    <t>TOTAL</t>
  </si>
  <si>
    <t xml:space="preserve">  Subtotal</t>
  </si>
  <si>
    <t xml:space="preserve">  Total Public</t>
  </si>
  <si>
    <t xml:space="preserve">  Total Indep.</t>
  </si>
  <si>
    <t>Other Mo.</t>
  </si>
  <si>
    <t xml:space="preserve">  Total Missouri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</si>
  <si>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</si>
  <si>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</si>
  <si>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</si>
  <si>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</si>
  <si>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</si>
  <si>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</si>
  <si>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</si>
  <si>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</si>
  <si>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</si>
  <si>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</si>
  <si>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</si>
  <si>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</si>
  <si>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</si>
  <si>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</si>
  <si>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</si>
  <si>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</si>
  <si>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</si>
  <si>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</si>
  <si>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</si>
  <si>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</si>
  <si>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</si>
  <si>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</si>
  <si>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</si>
  <si>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</si>
  <si>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</si>
  <si>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</si>
  <si>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</si>
  <si>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</si>
  <si>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</si>
  <si>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</si>
  <si>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</si>
  <si>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</si>
  <si>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</si>
  <si>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</si>
  <si>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</si>
  <si>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</si>
  <si>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</si>
  <si>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</si>
  <si>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</si>
  <si>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</si>
  <si>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</si>
  <si>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</si>
  <si>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</si>
  <si>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</si>
  <si>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</si>
  <si>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</si>
  <si>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</si>
  <si>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</si>
  <si>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</si>
  <si>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</si>
  <si>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Total Out-of-state</t>
  </si>
  <si>
    <t>U. S. Territories</t>
  </si>
  <si>
    <t>Foreign</t>
  </si>
  <si>
    <t>Unknown</t>
  </si>
  <si>
    <t>Grand Total</t>
  </si>
  <si>
    <t>SOURCE:  Enhanced Missouri Student Achievement Study (EMSAS)</t>
  </si>
  <si>
    <t>TABLE 125</t>
  </si>
  <si>
    <t>TABLE 126</t>
  </si>
  <si>
    <t>TABLE 127</t>
  </si>
  <si>
    <t>State</t>
  </si>
  <si>
    <t>UCM</t>
  </si>
  <si>
    <t>HARRIS-STOWE</t>
  </si>
  <si>
    <t>LINCOLN</t>
  </si>
  <si>
    <t>MISSOURI SOUTHERN</t>
  </si>
  <si>
    <t>MISSOURI STATE</t>
  </si>
  <si>
    <t>MISSOURI WESTERN</t>
  </si>
  <si>
    <t>NORTHWEST</t>
  </si>
  <si>
    <t>SOUTHEAST</t>
  </si>
  <si>
    <t>TRUMAN</t>
  </si>
  <si>
    <t>MCC</t>
  </si>
  <si>
    <t>CROWDER</t>
  </si>
  <si>
    <t>EAST CENTRAL</t>
  </si>
  <si>
    <t>JEFFERSON</t>
  </si>
  <si>
    <t>LINN STATE</t>
  </si>
  <si>
    <t>MINERAL AREA</t>
  </si>
  <si>
    <t>MOBERLY</t>
  </si>
  <si>
    <t>MSU - WEST PLAINS</t>
  </si>
  <si>
    <t>NORTH CENTRAL</t>
  </si>
  <si>
    <t>OZARKS TECH</t>
  </si>
  <si>
    <t>ST. CHARLES</t>
  </si>
  <si>
    <t>ST. LOUIS CC</t>
  </si>
  <si>
    <t>STATE FAIR</t>
  </si>
  <si>
    <t>THREE RIVERS</t>
  </si>
  <si>
    <t>AVILA</t>
  </si>
  <si>
    <t>COLUMBIA</t>
  </si>
  <si>
    <t>CULVER-STOCKTON</t>
  </si>
  <si>
    <t>DRURY</t>
  </si>
  <si>
    <t>EVANGEL</t>
  </si>
  <si>
    <t>FONTBONNE</t>
  </si>
  <si>
    <t>LINDENWOOD</t>
  </si>
  <si>
    <t>MARYVILLE</t>
  </si>
  <si>
    <t>PARK</t>
  </si>
  <si>
    <t>ROCKHURST</t>
  </si>
  <si>
    <t>STEPHENS</t>
  </si>
  <si>
    <t>WASHINGTON</t>
  </si>
  <si>
    <t>WEBSTER</t>
  </si>
  <si>
    <t>WESTMINSTER</t>
  </si>
  <si>
    <t>CENTRAL METHODIST</t>
  </si>
  <si>
    <t>COLLEGE OF THE OZARKS</t>
  </si>
  <si>
    <t>HANNIBAL-LAGRANGE</t>
  </si>
  <si>
    <t>MISSOURI BAPTIST</t>
  </si>
  <si>
    <t>MISSOURI VALLEY</t>
  </si>
  <si>
    <t>SAINT LOUIS</t>
  </si>
  <si>
    <t>SOUTHWEST BAPTIST</t>
  </si>
  <si>
    <t>WILLIAM JEWELL</t>
  </si>
  <si>
    <t>WILLIAM WOODS</t>
  </si>
  <si>
    <t>COTTEY</t>
  </si>
  <si>
    <t>WENTWORTH</t>
  </si>
  <si>
    <t>S&amp;T</t>
  </si>
  <si>
    <t>MISSOURI UNIV. OF SCI. &amp; TECH.</t>
  </si>
  <si>
    <t>INSTITUTIONAL ORIGIN OF UNDERGRADUATE DEGREE-SEEKING TRANSFER STUDENTS TO PUBLIC BACCALAUREATE AND HIGHER DEGREE-GRANTING INSTITUTIONS FROM PUBLIC INSTITUTIONS, FALL 2008</t>
  </si>
  <si>
    <t>INSTITUTIONAL ORIGIN OF UNDERGRADUATE DEGREE-SEEKING TRANSFER STUDENTS TO PUBLIC BACCALAUREATE AND HIGHER DEGREE-GRANTING INSTITUTIONS FROM PRIVATE NOT-FOR-PROFIT (INDEPENDENT) AND OTHER MISSOURI INSTITUTIONS, FALL 2008</t>
  </si>
  <si>
    <t>INSTITUTIONAL ORIGIN OF UNDERGRADUATE DEGREE-SEEKING TRANSFER STUDENTS FROM OUT-OF-STATE TO PUBLIC BACCALAUREATE AND HIGHER DEGREE-GRANTING INSTITUTIONS, FALL 2008</t>
  </si>
</sst>
</file>

<file path=xl/styles.xml><?xml version="1.0" encoding="utf-8"?>
<styleSheet xmlns="http://schemas.openxmlformats.org/spreadsheetml/2006/main">
  <fonts count="8">
    <font>
      <sz val="12"/>
      <name val="Arial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 applyAlignment="1"/>
    <xf numFmtId="0" fontId="1" fillId="2" borderId="0" xfId="0" applyNumberFormat="1" applyFont="1" applyFill="1" applyAlignment="1"/>
    <xf numFmtId="3" fontId="1" fillId="2" borderId="0" xfId="0" applyNumberFormat="1" applyFont="1" applyFill="1" applyAlignment="1"/>
    <xf numFmtId="0" fontId="3" fillId="2" borderId="0" xfId="0" applyFont="1" applyFill="1" applyAlignment="1"/>
    <xf numFmtId="0" fontId="1" fillId="2" borderId="0" xfId="0" applyNumberFormat="1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1" fillId="2" borderId="2" xfId="0" applyNumberFormat="1" applyFont="1" applyFill="1" applyBorder="1" applyAlignment="1"/>
    <xf numFmtId="3" fontId="1" fillId="2" borderId="9" xfId="0" applyNumberFormat="1" applyFont="1" applyFill="1" applyBorder="1" applyAlignment="1">
      <alignment horizontal="centerContinuous"/>
    </xf>
    <xf numFmtId="3" fontId="1" fillId="2" borderId="2" xfId="0" applyNumberFormat="1" applyFont="1" applyFill="1" applyBorder="1" applyAlignment="1">
      <alignment horizontal="centerContinuous"/>
    </xf>
    <xf numFmtId="3" fontId="1" fillId="2" borderId="12" xfId="0" applyNumberFormat="1" applyFont="1" applyFill="1" applyBorder="1" applyAlignment="1">
      <alignment horizontal="centerContinuous"/>
    </xf>
    <xf numFmtId="3" fontId="3" fillId="2" borderId="12" xfId="0" applyNumberFormat="1" applyFont="1" applyFill="1" applyBorder="1" applyAlignment="1"/>
    <xf numFmtId="3" fontId="2" fillId="2" borderId="9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/>
    <xf numFmtId="3" fontId="1" fillId="2" borderId="6" xfId="0" applyNumberFormat="1" applyFont="1" applyFill="1" applyBorder="1" applyAlignment="1"/>
    <xf numFmtId="3" fontId="2" fillId="2" borderId="1" xfId="0" applyNumberFormat="1" applyFont="1" applyFill="1" applyBorder="1" applyAlignment="1"/>
    <xf numFmtId="0" fontId="7" fillId="2" borderId="0" xfId="0" applyFont="1" applyFill="1" applyAlignment="1"/>
    <xf numFmtId="3" fontId="1" fillId="2" borderId="2" xfId="0" applyNumberFormat="1" applyFont="1" applyFill="1" applyBorder="1" applyAlignment="1"/>
    <xf numFmtId="3" fontId="2" fillId="2" borderId="0" xfId="0" applyNumberFormat="1" applyFont="1" applyFill="1" applyAlignment="1"/>
    <xf numFmtId="0" fontId="3" fillId="2" borderId="0" xfId="0" applyFont="1" applyFill="1" applyAlignment="1">
      <alignment horizontal="left" wrapText="1"/>
    </xf>
    <xf numFmtId="3" fontId="3" fillId="2" borderId="2" xfId="0" applyNumberFormat="1" applyFont="1" applyFill="1" applyBorder="1" applyAlignment="1">
      <alignment horizontal="centerContinuous"/>
    </xf>
    <xf numFmtId="0" fontId="4" fillId="2" borderId="1" xfId="0" applyNumberFormat="1" applyFont="1" applyFill="1" applyBorder="1" applyAlignment="1"/>
    <xf numFmtId="3" fontId="2" fillId="2" borderId="4" xfId="0" applyNumberFormat="1" applyFont="1" applyFill="1" applyBorder="1" applyAlignment="1"/>
    <xf numFmtId="3" fontId="1" fillId="2" borderId="0" xfId="0" applyNumberFormat="1" applyFont="1" applyFill="1" applyBorder="1" applyAlignment="1"/>
    <xf numFmtId="3" fontId="2" fillId="2" borderId="2" xfId="0" applyNumberFormat="1" applyFont="1" applyFill="1" applyBorder="1" applyAlignment="1"/>
    <xf numFmtId="3" fontId="3" fillId="2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16" xfId="0" applyNumberFormat="1" applyFont="1" applyFill="1" applyBorder="1" applyAlignment="1"/>
    <xf numFmtId="3" fontId="2" fillId="0" borderId="0" xfId="0" applyNumberFormat="1" applyFont="1" applyFill="1" applyBorder="1" applyAlignment="1"/>
    <xf numFmtId="3" fontId="1" fillId="0" borderId="0" xfId="0" applyNumberFormat="1" applyFont="1" applyFill="1" applyAlignment="1"/>
    <xf numFmtId="3" fontId="1" fillId="0" borderId="16" xfId="0" applyNumberFormat="1" applyFont="1" applyFill="1" applyBorder="1" applyAlignment="1"/>
    <xf numFmtId="0" fontId="4" fillId="0" borderId="0" xfId="0" applyNumberFormat="1" applyFont="1" applyFill="1" applyAlignment="1"/>
    <xf numFmtId="3" fontId="1" fillId="0" borderId="7" xfId="0" applyNumberFormat="1" applyFont="1" applyFill="1" applyBorder="1" applyAlignment="1"/>
    <xf numFmtId="3" fontId="6" fillId="0" borderId="0" xfId="0" applyNumberFormat="1" applyFont="1" applyFill="1" applyAlignment="1"/>
    <xf numFmtId="3" fontId="6" fillId="0" borderId="5" xfId="0" applyNumberFormat="1" applyFont="1" applyFill="1" applyBorder="1" applyAlignment="1"/>
    <xf numFmtId="3" fontId="6" fillId="0" borderId="15" xfId="0" applyNumberFormat="1" applyFont="1" applyFill="1" applyBorder="1" applyAlignment="1"/>
    <xf numFmtId="3" fontId="5" fillId="0" borderId="0" xfId="0" applyNumberFormat="1" applyFont="1" applyFill="1" applyAlignment="1"/>
    <xf numFmtId="3" fontId="2" fillId="0" borderId="3" xfId="0" applyNumberFormat="1" applyFont="1" applyFill="1" applyBorder="1" applyAlignment="1"/>
    <xf numFmtId="3" fontId="1" fillId="0" borderId="8" xfId="0" applyNumberFormat="1" applyFont="1" applyFill="1" applyBorder="1" applyAlignment="1"/>
    <xf numFmtId="0" fontId="1" fillId="0" borderId="5" xfId="0" applyNumberFormat="1" applyFont="1" applyFill="1" applyBorder="1" applyAlignment="1"/>
    <xf numFmtId="3" fontId="1" fillId="0" borderId="5" xfId="0" applyNumberFormat="1" applyFont="1" applyFill="1" applyBorder="1" applyAlignment="1"/>
    <xf numFmtId="3" fontId="6" fillId="0" borderId="14" xfId="0" applyNumberFormat="1" applyFont="1" applyFill="1" applyBorder="1" applyAlignment="1"/>
    <xf numFmtId="0" fontId="1" fillId="0" borderId="1" xfId="0" applyNumberFormat="1" applyFont="1" applyFill="1" applyBorder="1" applyAlignment="1"/>
    <xf numFmtId="3" fontId="1" fillId="0" borderId="1" xfId="0" applyNumberFormat="1" applyFont="1" applyFill="1" applyBorder="1" applyAlignment="1"/>
    <xf numFmtId="3" fontId="1" fillId="0" borderId="6" xfId="0" applyNumberFormat="1" applyFont="1" applyFill="1" applyBorder="1" applyAlignment="1"/>
    <xf numFmtId="3" fontId="2" fillId="0" borderId="1" xfId="0" applyNumberFormat="1" applyFont="1" applyFill="1" applyBorder="1" applyAlignment="1"/>
    <xf numFmtId="0" fontId="1" fillId="0" borderId="0" xfId="0" applyFont="1" applyFill="1" applyAlignment="1"/>
    <xf numFmtId="3" fontId="2" fillId="0" borderId="1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O149"/>
  <sheetViews>
    <sheetView tabSelected="1" showOutlineSymbols="0" zoomScaleNormal="100" zoomScalePageLayoutView="85" workbookViewId="0"/>
  </sheetViews>
  <sheetFormatPr defaultColWidth="9.6640625" defaultRowHeight="15"/>
  <cols>
    <col min="1" max="1" width="20.109375" style="3" customWidth="1"/>
    <col min="2" max="15" width="4.6640625" style="31" customWidth="1"/>
    <col min="16" max="16384" width="9.6640625" style="3"/>
  </cols>
  <sheetData>
    <row r="1" spans="1:15">
      <c r="A1" s="1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3.25" customHeight="1">
      <c r="A2" s="4" t="s">
        <v>132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thickTop="1">
      <c r="A4" s="6"/>
      <c r="B4" s="7"/>
      <c r="C4" s="8"/>
      <c r="D4" s="8"/>
      <c r="E4" s="9" t="s">
        <v>0</v>
      </c>
      <c r="F4" s="8"/>
      <c r="G4" s="8"/>
      <c r="H4" s="8"/>
      <c r="I4" s="8"/>
      <c r="J4" s="10"/>
      <c r="K4" s="8"/>
      <c r="L4" s="8"/>
      <c r="M4" s="8"/>
      <c r="N4" s="8"/>
      <c r="O4" s="11"/>
    </row>
    <row r="5" spans="1:15">
      <c r="A5" s="1" t="s">
        <v>1</v>
      </c>
      <c r="B5" s="12" t="s">
        <v>2</v>
      </c>
      <c r="C5" s="13"/>
      <c r="D5" s="14" t="s">
        <v>3</v>
      </c>
      <c r="E5" s="14" t="s">
        <v>3</v>
      </c>
      <c r="F5" s="14" t="s">
        <v>3</v>
      </c>
      <c r="G5" s="14" t="s">
        <v>3</v>
      </c>
      <c r="H5" s="13"/>
      <c r="I5" s="13"/>
      <c r="J5" s="13"/>
      <c r="K5" s="13"/>
      <c r="L5" s="13"/>
      <c r="M5" s="13"/>
      <c r="N5" s="13"/>
      <c r="O5" s="15"/>
    </row>
    <row r="6" spans="1:15">
      <c r="A6" s="1" t="s">
        <v>4</v>
      </c>
      <c r="B6" s="16" t="s">
        <v>6</v>
      </c>
      <c r="C6" s="17" t="s">
        <v>7</v>
      </c>
      <c r="D6" s="17" t="s">
        <v>130</v>
      </c>
      <c r="E6" s="17" t="s">
        <v>8</v>
      </c>
      <c r="F6" s="17" t="s">
        <v>81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82</v>
      </c>
      <c r="L6" s="17" t="s">
        <v>13</v>
      </c>
      <c r="M6" s="17" t="s">
        <v>14</v>
      </c>
      <c r="N6" s="17" t="s">
        <v>15</v>
      </c>
      <c r="O6" s="15" t="s">
        <v>16</v>
      </c>
    </row>
    <row r="7" spans="1:15">
      <c r="A7" s="48" t="s">
        <v>83</v>
      </c>
      <c r="B7" s="49">
        <v>0</v>
      </c>
      <c r="C7" s="49">
        <v>0</v>
      </c>
      <c r="D7" s="49">
        <v>0</v>
      </c>
      <c r="E7" s="49">
        <v>1</v>
      </c>
      <c r="F7" s="49">
        <v>0</v>
      </c>
      <c r="G7" s="49">
        <v>2</v>
      </c>
      <c r="H7" s="49">
        <v>0</v>
      </c>
      <c r="I7" s="49">
        <v>2</v>
      </c>
      <c r="J7" s="49">
        <v>0</v>
      </c>
      <c r="K7" s="42">
        <v>0</v>
      </c>
      <c r="L7" s="49">
        <v>0</v>
      </c>
      <c r="M7" s="49">
        <v>0</v>
      </c>
      <c r="N7" s="50">
        <v>27</v>
      </c>
      <c r="O7" s="51">
        <f t="shared" ref="O7:O19" si="0">SUM(B7:N7)</f>
        <v>32</v>
      </c>
    </row>
    <row r="8" spans="1:15">
      <c r="A8" s="32" t="s">
        <v>84</v>
      </c>
      <c r="B8" s="35">
        <v>20</v>
      </c>
      <c r="C8" s="35">
        <v>0</v>
      </c>
      <c r="D8" s="35">
        <v>3</v>
      </c>
      <c r="E8" s="35">
        <v>0</v>
      </c>
      <c r="F8" s="35">
        <v>5</v>
      </c>
      <c r="G8" s="35">
        <v>2</v>
      </c>
      <c r="H8" s="35">
        <v>0</v>
      </c>
      <c r="I8" s="35">
        <v>2</v>
      </c>
      <c r="J8" s="35">
        <v>1</v>
      </c>
      <c r="K8" s="42">
        <v>7</v>
      </c>
      <c r="L8" s="35">
        <v>15</v>
      </c>
      <c r="M8" s="35">
        <v>3</v>
      </c>
      <c r="N8" s="38">
        <v>8</v>
      </c>
      <c r="O8" s="34">
        <f t="shared" si="0"/>
        <v>66</v>
      </c>
    </row>
    <row r="9" spans="1:15">
      <c r="A9" s="32" t="s">
        <v>85</v>
      </c>
      <c r="B9" s="35">
        <v>0</v>
      </c>
      <c r="C9" s="35">
        <v>0</v>
      </c>
      <c r="D9" s="35">
        <v>7</v>
      </c>
      <c r="E9" s="35">
        <v>0</v>
      </c>
      <c r="F9" s="35">
        <v>20</v>
      </c>
      <c r="G9" s="35">
        <v>1</v>
      </c>
      <c r="H9" s="35">
        <v>0</v>
      </c>
      <c r="I9" s="35">
        <v>2</v>
      </c>
      <c r="J9" s="35">
        <v>0</v>
      </c>
      <c r="K9" s="42">
        <v>2</v>
      </c>
      <c r="L9" s="35">
        <v>10</v>
      </c>
      <c r="M9" s="35">
        <v>4</v>
      </c>
      <c r="N9" s="38">
        <v>0</v>
      </c>
      <c r="O9" s="34">
        <f t="shared" si="0"/>
        <v>46</v>
      </c>
    </row>
    <row r="10" spans="1:15">
      <c r="A10" s="32" t="s">
        <v>86</v>
      </c>
      <c r="B10" s="35">
        <v>1</v>
      </c>
      <c r="C10" s="35">
        <v>2</v>
      </c>
      <c r="D10" s="35">
        <v>7</v>
      </c>
      <c r="E10" s="35">
        <v>19</v>
      </c>
      <c r="F10" s="35">
        <v>0</v>
      </c>
      <c r="G10" s="35">
        <v>7</v>
      </c>
      <c r="H10" s="35">
        <v>1</v>
      </c>
      <c r="I10" s="35">
        <v>15</v>
      </c>
      <c r="J10" s="35">
        <v>1</v>
      </c>
      <c r="K10" s="42">
        <v>13</v>
      </c>
      <c r="L10" s="35">
        <v>47</v>
      </c>
      <c r="M10" s="35">
        <v>37</v>
      </c>
      <c r="N10" s="38">
        <v>44</v>
      </c>
      <c r="O10" s="34">
        <f t="shared" si="0"/>
        <v>194</v>
      </c>
    </row>
    <row r="11" spans="1:15">
      <c r="A11" s="52" t="s">
        <v>131</v>
      </c>
      <c r="B11" s="35">
        <v>1</v>
      </c>
      <c r="C11" s="35">
        <v>0</v>
      </c>
      <c r="D11" s="35">
        <v>0</v>
      </c>
      <c r="E11" s="35">
        <v>3</v>
      </c>
      <c r="F11" s="35">
        <v>16</v>
      </c>
      <c r="G11" s="35">
        <v>0</v>
      </c>
      <c r="H11" s="35">
        <v>1</v>
      </c>
      <c r="I11" s="35">
        <v>1</v>
      </c>
      <c r="J11" s="35">
        <v>3</v>
      </c>
      <c r="K11" s="42">
        <v>2</v>
      </c>
      <c r="L11" s="35">
        <v>21</v>
      </c>
      <c r="M11" s="35">
        <v>3</v>
      </c>
      <c r="N11" s="38">
        <v>8</v>
      </c>
      <c r="O11" s="34">
        <f t="shared" si="0"/>
        <v>59</v>
      </c>
    </row>
    <row r="12" spans="1:15">
      <c r="A12" s="32" t="s">
        <v>87</v>
      </c>
      <c r="B12" s="35">
        <v>3</v>
      </c>
      <c r="C12" s="35">
        <v>1</v>
      </c>
      <c r="D12" s="35">
        <v>1</v>
      </c>
      <c r="E12" s="35">
        <v>1</v>
      </c>
      <c r="F12" s="35">
        <v>8</v>
      </c>
      <c r="G12" s="35">
        <v>0</v>
      </c>
      <c r="H12" s="35">
        <v>7</v>
      </c>
      <c r="I12" s="35">
        <v>1</v>
      </c>
      <c r="J12" s="35">
        <v>0</v>
      </c>
      <c r="K12" s="42">
        <v>8</v>
      </c>
      <c r="L12" s="35">
        <v>8</v>
      </c>
      <c r="M12" s="35">
        <v>20</v>
      </c>
      <c r="N12" s="38">
        <v>3</v>
      </c>
      <c r="O12" s="34">
        <f t="shared" si="0"/>
        <v>61</v>
      </c>
    </row>
    <row r="13" spans="1:15">
      <c r="A13" s="32" t="s">
        <v>88</v>
      </c>
      <c r="B13" s="35">
        <v>0</v>
      </c>
      <c r="C13" s="35">
        <v>1</v>
      </c>
      <c r="D13" s="35">
        <v>1</v>
      </c>
      <c r="E13" s="35">
        <v>0</v>
      </c>
      <c r="F13" s="35">
        <v>10</v>
      </c>
      <c r="G13" s="35">
        <v>31</v>
      </c>
      <c r="H13" s="35">
        <v>0</v>
      </c>
      <c r="I13" s="35">
        <v>5</v>
      </c>
      <c r="J13" s="35">
        <v>4</v>
      </c>
      <c r="K13" s="42">
        <v>11</v>
      </c>
      <c r="L13" s="35">
        <v>20</v>
      </c>
      <c r="M13" s="35">
        <v>30</v>
      </c>
      <c r="N13" s="38">
        <v>3</v>
      </c>
      <c r="O13" s="34">
        <f t="shared" si="0"/>
        <v>116</v>
      </c>
    </row>
    <row r="14" spans="1:15">
      <c r="A14" s="32" t="s">
        <v>89</v>
      </c>
      <c r="B14" s="35">
        <v>4</v>
      </c>
      <c r="C14" s="35">
        <v>0</v>
      </c>
      <c r="D14" s="35">
        <v>9</v>
      </c>
      <c r="E14" s="35">
        <v>7</v>
      </c>
      <c r="F14" s="35">
        <v>11</v>
      </c>
      <c r="G14" s="35">
        <v>1</v>
      </c>
      <c r="H14" s="35">
        <v>1</v>
      </c>
      <c r="I14" s="35">
        <v>0</v>
      </c>
      <c r="J14" s="35">
        <v>1</v>
      </c>
      <c r="K14" s="42">
        <v>2</v>
      </c>
      <c r="L14" s="35">
        <v>25</v>
      </c>
      <c r="M14" s="35">
        <v>2</v>
      </c>
      <c r="N14" s="38">
        <v>36</v>
      </c>
      <c r="O14" s="34">
        <f t="shared" si="0"/>
        <v>99</v>
      </c>
    </row>
    <row r="15" spans="1:15">
      <c r="A15" s="32" t="s">
        <v>90</v>
      </c>
      <c r="B15" s="35">
        <v>0</v>
      </c>
      <c r="C15" s="35">
        <v>1</v>
      </c>
      <c r="D15" s="35">
        <v>6</v>
      </c>
      <c r="E15" s="35">
        <v>1</v>
      </c>
      <c r="F15" s="35">
        <v>6</v>
      </c>
      <c r="G15" s="35">
        <v>1</v>
      </c>
      <c r="H15" s="35">
        <v>1</v>
      </c>
      <c r="I15" s="35">
        <v>2</v>
      </c>
      <c r="J15" s="35">
        <v>0</v>
      </c>
      <c r="K15" s="42">
        <v>1</v>
      </c>
      <c r="L15" s="35">
        <v>21</v>
      </c>
      <c r="M15" s="35">
        <v>14</v>
      </c>
      <c r="N15" s="38">
        <v>23</v>
      </c>
      <c r="O15" s="34">
        <f t="shared" si="0"/>
        <v>77</v>
      </c>
    </row>
    <row r="16" spans="1:15">
      <c r="A16" s="32" t="s">
        <v>82</v>
      </c>
      <c r="B16" s="35">
        <v>3</v>
      </c>
      <c r="C16" s="35">
        <v>3</v>
      </c>
      <c r="D16" s="35">
        <v>2</v>
      </c>
      <c r="E16" s="35">
        <v>0</v>
      </c>
      <c r="F16" s="35">
        <v>21</v>
      </c>
      <c r="G16" s="35">
        <v>9</v>
      </c>
      <c r="H16" s="35">
        <v>5</v>
      </c>
      <c r="I16" s="35">
        <v>0</v>
      </c>
      <c r="J16" s="35">
        <v>2</v>
      </c>
      <c r="K16" s="42">
        <v>0</v>
      </c>
      <c r="L16" s="35">
        <v>24</v>
      </c>
      <c r="M16" s="35">
        <v>28</v>
      </c>
      <c r="N16" s="38">
        <v>17</v>
      </c>
      <c r="O16" s="34">
        <f t="shared" si="0"/>
        <v>114</v>
      </c>
    </row>
    <row r="17" spans="1:15">
      <c r="A17" s="32" t="s">
        <v>13</v>
      </c>
      <c r="B17" s="35">
        <v>2</v>
      </c>
      <c r="C17" s="35">
        <v>9</v>
      </c>
      <c r="D17" s="35">
        <v>3</v>
      </c>
      <c r="E17" s="35">
        <v>0</v>
      </c>
      <c r="F17" s="35">
        <v>25</v>
      </c>
      <c r="G17" s="35">
        <v>7</v>
      </c>
      <c r="H17" s="35">
        <v>3</v>
      </c>
      <c r="I17" s="35">
        <v>7</v>
      </c>
      <c r="J17" s="35">
        <v>1</v>
      </c>
      <c r="K17" s="42">
        <v>9</v>
      </c>
      <c r="L17" s="35">
        <v>0</v>
      </c>
      <c r="M17" s="35">
        <v>48</v>
      </c>
      <c r="N17" s="38">
        <v>82</v>
      </c>
      <c r="O17" s="34">
        <f t="shared" si="0"/>
        <v>196</v>
      </c>
    </row>
    <row r="18" spans="1:15">
      <c r="A18" s="32" t="s">
        <v>14</v>
      </c>
      <c r="B18" s="35">
        <v>1</v>
      </c>
      <c r="C18" s="35">
        <v>0</v>
      </c>
      <c r="D18" s="35">
        <v>1</v>
      </c>
      <c r="E18" s="35">
        <v>2</v>
      </c>
      <c r="F18" s="35">
        <v>0</v>
      </c>
      <c r="G18" s="35">
        <v>15</v>
      </c>
      <c r="H18" s="35">
        <v>3</v>
      </c>
      <c r="I18" s="35">
        <v>1</v>
      </c>
      <c r="J18" s="35">
        <v>1</v>
      </c>
      <c r="K18" s="42">
        <v>22</v>
      </c>
      <c r="L18" s="35">
        <v>23</v>
      </c>
      <c r="M18" s="35">
        <v>0</v>
      </c>
      <c r="N18" s="38">
        <v>17</v>
      </c>
      <c r="O18" s="34">
        <f t="shared" si="0"/>
        <v>86</v>
      </c>
    </row>
    <row r="19" spans="1:15">
      <c r="A19" s="32" t="s">
        <v>15</v>
      </c>
      <c r="B19" s="35">
        <v>10</v>
      </c>
      <c r="C19" s="35">
        <v>0</v>
      </c>
      <c r="D19" s="35">
        <v>6</v>
      </c>
      <c r="E19" s="35">
        <v>1</v>
      </c>
      <c r="F19" s="35">
        <v>7</v>
      </c>
      <c r="G19" s="35">
        <v>3</v>
      </c>
      <c r="H19" s="35">
        <v>0</v>
      </c>
      <c r="I19" s="35">
        <v>4</v>
      </c>
      <c r="J19" s="35">
        <v>1</v>
      </c>
      <c r="K19" s="42">
        <v>3</v>
      </c>
      <c r="L19" s="35">
        <v>26</v>
      </c>
      <c r="M19" s="35">
        <v>9</v>
      </c>
      <c r="N19" s="38">
        <v>0</v>
      </c>
      <c r="O19" s="34">
        <f t="shared" si="0"/>
        <v>70</v>
      </c>
    </row>
    <row r="20" spans="1:15" s="22" customFormat="1">
      <c r="A20" s="32" t="s">
        <v>17</v>
      </c>
      <c r="B20" s="35">
        <f t="shared" ref="B20:N20" si="1">SUM(B7:B19)</f>
        <v>45</v>
      </c>
      <c r="C20" s="35">
        <f t="shared" si="1"/>
        <v>17</v>
      </c>
      <c r="D20" s="35">
        <f t="shared" si="1"/>
        <v>46</v>
      </c>
      <c r="E20" s="35">
        <f t="shared" si="1"/>
        <v>35</v>
      </c>
      <c r="F20" s="35">
        <f t="shared" si="1"/>
        <v>129</v>
      </c>
      <c r="G20" s="35">
        <f t="shared" si="1"/>
        <v>79</v>
      </c>
      <c r="H20" s="35">
        <f t="shared" si="1"/>
        <v>22</v>
      </c>
      <c r="I20" s="35">
        <f t="shared" si="1"/>
        <v>42</v>
      </c>
      <c r="J20" s="35">
        <f t="shared" si="1"/>
        <v>15</v>
      </c>
      <c r="K20" s="35">
        <f t="shared" si="1"/>
        <v>80</v>
      </c>
      <c r="L20" s="35">
        <f t="shared" si="1"/>
        <v>240</v>
      </c>
      <c r="M20" s="35">
        <f t="shared" si="1"/>
        <v>198</v>
      </c>
      <c r="N20" s="38">
        <f t="shared" si="1"/>
        <v>268</v>
      </c>
      <c r="O20" s="39">
        <f t="shared" ref="O20" si="2">SUM(B20:N20)</f>
        <v>1216</v>
      </c>
    </row>
    <row r="21" spans="1:15">
      <c r="A21" s="32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8"/>
      <c r="O21" s="34"/>
    </row>
    <row r="22" spans="1:15">
      <c r="A22" s="32" t="s">
        <v>92</v>
      </c>
      <c r="B22" s="35">
        <v>0</v>
      </c>
      <c r="C22" s="35">
        <v>0</v>
      </c>
      <c r="D22" s="35">
        <v>5</v>
      </c>
      <c r="E22" s="35">
        <v>88</v>
      </c>
      <c r="F22" s="35">
        <v>23</v>
      </c>
      <c r="G22" s="35">
        <v>0</v>
      </c>
      <c r="H22" s="35">
        <v>0</v>
      </c>
      <c r="I22" s="35">
        <v>0</v>
      </c>
      <c r="J22" s="35">
        <v>0</v>
      </c>
      <c r="K22" s="35">
        <v>1</v>
      </c>
      <c r="L22" s="42">
        <v>4</v>
      </c>
      <c r="M22" s="35">
        <v>1</v>
      </c>
      <c r="N22" s="44">
        <v>0</v>
      </c>
      <c r="O22" s="34">
        <f t="shared" ref="O22:O35" si="3">SUM(B22:N22)</f>
        <v>122</v>
      </c>
    </row>
    <row r="23" spans="1:15">
      <c r="A23" s="32" t="s">
        <v>93</v>
      </c>
      <c r="B23" s="35">
        <v>0</v>
      </c>
      <c r="C23" s="35">
        <v>6</v>
      </c>
      <c r="D23" s="35">
        <v>29</v>
      </c>
      <c r="E23" s="35">
        <v>3</v>
      </c>
      <c r="F23" s="35">
        <v>13</v>
      </c>
      <c r="G23" s="35">
        <v>1</v>
      </c>
      <c r="H23" s="35">
        <v>0</v>
      </c>
      <c r="I23" s="35">
        <v>9</v>
      </c>
      <c r="J23" s="35">
        <v>2</v>
      </c>
      <c r="K23" s="35">
        <v>8</v>
      </c>
      <c r="L23" s="42">
        <v>18</v>
      </c>
      <c r="M23" s="35">
        <v>1</v>
      </c>
      <c r="N23" s="44">
        <v>20</v>
      </c>
      <c r="O23" s="34">
        <f t="shared" si="3"/>
        <v>110</v>
      </c>
    </row>
    <row r="24" spans="1:15">
      <c r="A24" s="32" t="s">
        <v>94</v>
      </c>
      <c r="B24" s="35">
        <v>2</v>
      </c>
      <c r="C24" s="35">
        <v>0</v>
      </c>
      <c r="D24" s="35">
        <v>13</v>
      </c>
      <c r="E24" s="35">
        <v>1</v>
      </c>
      <c r="F24" s="35">
        <v>14</v>
      </c>
      <c r="G24" s="35">
        <v>0</v>
      </c>
      <c r="H24" s="35">
        <v>0</v>
      </c>
      <c r="I24" s="35">
        <v>41</v>
      </c>
      <c r="J24" s="35">
        <v>4</v>
      </c>
      <c r="K24" s="35">
        <v>1</v>
      </c>
      <c r="L24" s="42">
        <v>20</v>
      </c>
      <c r="M24" s="35">
        <v>2</v>
      </c>
      <c r="N24" s="44">
        <v>51</v>
      </c>
      <c r="O24" s="34">
        <f t="shared" si="3"/>
        <v>149</v>
      </c>
    </row>
    <row r="25" spans="1:15">
      <c r="A25" s="32" t="s">
        <v>95</v>
      </c>
      <c r="B25" s="35">
        <v>0</v>
      </c>
      <c r="C25" s="35">
        <v>7</v>
      </c>
      <c r="D25" s="35">
        <v>0</v>
      </c>
      <c r="E25" s="35">
        <v>0</v>
      </c>
      <c r="F25" s="35">
        <v>2</v>
      </c>
      <c r="G25" s="35">
        <v>1</v>
      </c>
      <c r="H25" s="35">
        <v>1</v>
      </c>
      <c r="I25" s="35">
        <v>1</v>
      </c>
      <c r="J25" s="35">
        <v>0</v>
      </c>
      <c r="K25" s="35">
        <v>0</v>
      </c>
      <c r="L25" s="42">
        <v>4</v>
      </c>
      <c r="M25" s="35">
        <v>0</v>
      </c>
      <c r="N25" s="44">
        <v>0</v>
      </c>
      <c r="O25" s="34">
        <f t="shared" si="3"/>
        <v>16</v>
      </c>
    </row>
    <row r="26" spans="1:15">
      <c r="A26" s="32" t="s">
        <v>91</v>
      </c>
      <c r="B26" s="35">
        <v>0</v>
      </c>
      <c r="C26" s="35">
        <v>4</v>
      </c>
      <c r="D26" s="35">
        <v>17</v>
      </c>
      <c r="E26" s="35">
        <v>0</v>
      </c>
      <c r="F26" s="35">
        <v>0</v>
      </c>
      <c r="G26" s="35">
        <v>5</v>
      </c>
      <c r="H26" s="35">
        <v>45</v>
      </c>
      <c r="I26" s="35">
        <v>3</v>
      </c>
      <c r="J26" s="35">
        <v>13</v>
      </c>
      <c r="K26" s="35">
        <v>3</v>
      </c>
      <c r="L26" s="42">
        <v>64</v>
      </c>
      <c r="M26" s="35">
        <v>344</v>
      </c>
      <c r="N26" s="44">
        <v>3</v>
      </c>
      <c r="O26" s="34">
        <f t="shared" si="3"/>
        <v>501</v>
      </c>
    </row>
    <row r="27" spans="1:15">
      <c r="A27" s="32" t="s">
        <v>96</v>
      </c>
      <c r="B27" s="35">
        <v>1</v>
      </c>
      <c r="C27" s="35">
        <v>4</v>
      </c>
      <c r="D27" s="35">
        <v>9</v>
      </c>
      <c r="E27" s="35">
        <v>0</v>
      </c>
      <c r="F27" s="35">
        <v>12</v>
      </c>
      <c r="G27" s="35">
        <v>0</v>
      </c>
      <c r="H27" s="35">
        <v>0</v>
      </c>
      <c r="I27" s="35">
        <v>66</v>
      </c>
      <c r="J27" s="35">
        <v>2</v>
      </c>
      <c r="K27" s="35">
        <v>0</v>
      </c>
      <c r="L27" s="42">
        <v>10</v>
      </c>
      <c r="M27" s="35">
        <v>0</v>
      </c>
      <c r="N27" s="44">
        <v>12</v>
      </c>
      <c r="O27" s="34">
        <f t="shared" si="3"/>
        <v>116</v>
      </c>
    </row>
    <row r="28" spans="1:15">
      <c r="A28" s="32" t="s">
        <v>97</v>
      </c>
      <c r="B28" s="35">
        <v>0</v>
      </c>
      <c r="C28" s="35">
        <v>5</v>
      </c>
      <c r="D28" s="35">
        <v>0</v>
      </c>
      <c r="E28" s="35">
        <v>0</v>
      </c>
      <c r="F28" s="35">
        <v>9</v>
      </c>
      <c r="G28" s="35">
        <v>4</v>
      </c>
      <c r="H28" s="35">
        <v>6</v>
      </c>
      <c r="I28" s="35">
        <v>3</v>
      </c>
      <c r="J28" s="35">
        <v>15</v>
      </c>
      <c r="K28" s="35">
        <v>3</v>
      </c>
      <c r="L28" s="42">
        <v>85</v>
      </c>
      <c r="M28" s="35">
        <v>8</v>
      </c>
      <c r="N28" s="44">
        <v>3</v>
      </c>
      <c r="O28" s="34">
        <f t="shared" si="3"/>
        <v>141</v>
      </c>
    </row>
    <row r="29" spans="1:15">
      <c r="A29" s="32" t="s">
        <v>98</v>
      </c>
      <c r="B29" s="35">
        <v>0</v>
      </c>
      <c r="C29" s="35">
        <v>1</v>
      </c>
      <c r="D29" s="35">
        <v>3</v>
      </c>
      <c r="E29" s="35">
        <v>2</v>
      </c>
      <c r="F29" s="35">
        <v>134</v>
      </c>
      <c r="G29" s="35">
        <v>0</v>
      </c>
      <c r="H29" s="35">
        <v>2</v>
      </c>
      <c r="I29" s="35">
        <v>1</v>
      </c>
      <c r="J29" s="35">
        <v>0</v>
      </c>
      <c r="K29" s="35">
        <v>2</v>
      </c>
      <c r="L29" s="42">
        <v>16</v>
      </c>
      <c r="M29" s="35">
        <v>0</v>
      </c>
      <c r="N29" s="44">
        <v>0</v>
      </c>
      <c r="O29" s="34">
        <f t="shared" si="3"/>
        <v>161</v>
      </c>
    </row>
    <row r="30" spans="1:15">
      <c r="A30" s="32" t="s">
        <v>99</v>
      </c>
      <c r="B30" s="35">
        <v>0</v>
      </c>
      <c r="C30" s="35">
        <v>1</v>
      </c>
      <c r="D30" s="35">
        <v>4</v>
      </c>
      <c r="E30" s="35">
        <v>3</v>
      </c>
      <c r="F30" s="35">
        <v>2</v>
      </c>
      <c r="G30" s="35">
        <v>21</v>
      </c>
      <c r="H30" s="35">
        <v>22</v>
      </c>
      <c r="I30" s="35">
        <v>0</v>
      </c>
      <c r="J30" s="35">
        <v>2</v>
      </c>
      <c r="K30" s="35">
        <v>3</v>
      </c>
      <c r="L30" s="42">
        <v>10</v>
      </c>
      <c r="M30" s="35">
        <v>8</v>
      </c>
      <c r="N30" s="44">
        <v>0</v>
      </c>
      <c r="O30" s="34">
        <f t="shared" si="3"/>
        <v>76</v>
      </c>
    </row>
    <row r="31" spans="1:15">
      <c r="A31" s="32" t="s">
        <v>100</v>
      </c>
      <c r="B31" s="35">
        <v>0</v>
      </c>
      <c r="C31" s="35">
        <v>2</v>
      </c>
      <c r="D31" s="35">
        <v>7</v>
      </c>
      <c r="E31" s="35">
        <v>24</v>
      </c>
      <c r="F31" s="35">
        <v>275</v>
      </c>
      <c r="G31" s="35">
        <v>0</v>
      </c>
      <c r="H31" s="35">
        <v>1</v>
      </c>
      <c r="I31" s="35">
        <v>1</v>
      </c>
      <c r="J31" s="35">
        <v>0</v>
      </c>
      <c r="K31" s="35">
        <v>17</v>
      </c>
      <c r="L31" s="42">
        <v>8</v>
      </c>
      <c r="M31" s="35">
        <v>3</v>
      </c>
      <c r="N31" s="44">
        <v>3</v>
      </c>
      <c r="O31" s="34">
        <f t="shared" si="3"/>
        <v>341</v>
      </c>
    </row>
    <row r="32" spans="1:15">
      <c r="A32" s="32" t="s">
        <v>101</v>
      </c>
      <c r="B32" s="35">
        <v>5</v>
      </c>
      <c r="C32" s="35">
        <v>2</v>
      </c>
      <c r="D32" s="35">
        <v>15</v>
      </c>
      <c r="E32" s="35">
        <v>1</v>
      </c>
      <c r="F32" s="35">
        <v>40</v>
      </c>
      <c r="G32" s="35">
        <v>3</v>
      </c>
      <c r="H32" s="35">
        <v>3</v>
      </c>
      <c r="I32" s="35">
        <v>27</v>
      </c>
      <c r="J32" s="35">
        <v>4</v>
      </c>
      <c r="K32" s="35">
        <v>16</v>
      </c>
      <c r="L32" s="42">
        <v>62</v>
      </c>
      <c r="M32" s="35">
        <v>5</v>
      </c>
      <c r="N32" s="44">
        <v>216</v>
      </c>
      <c r="O32" s="34">
        <f t="shared" si="3"/>
        <v>399</v>
      </c>
    </row>
    <row r="33" spans="1:15">
      <c r="A33" s="32" t="s">
        <v>102</v>
      </c>
      <c r="B33" s="35">
        <v>100</v>
      </c>
      <c r="C33" s="35">
        <v>6</v>
      </c>
      <c r="D33" s="35">
        <v>24</v>
      </c>
      <c r="E33" s="35">
        <v>0</v>
      </c>
      <c r="F33" s="35">
        <v>0</v>
      </c>
      <c r="G33" s="35">
        <v>5</v>
      </c>
      <c r="H33" s="35">
        <v>3</v>
      </c>
      <c r="I33" s="35">
        <v>59</v>
      </c>
      <c r="J33" s="35">
        <v>0</v>
      </c>
      <c r="K33" s="35">
        <v>13</v>
      </c>
      <c r="L33" s="42">
        <v>97</v>
      </c>
      <c r="M33" s="35">
        <v>9</v>
      </c>
      <c r="N33" s="44">
        <v>571</v>
      </c>
      <c r="O33" s="34">
        <f t="shared" si="3"/>
        <v>887</v>
      </c>
    </row>
    <row r="34" spans="1:15">
      <c r="A34" s="32" t="s">
        <v>103</v>
      </c>
      <c r="B34" s="35">
        <v>1</v>
      </c>
      <c r="C34" s="35">
        <v>2</v>
      </c>
      <c r="D34" s="35">
        <v>4</v>
      </c>
      <c r="E34" s="35">
        <v>4</v>
      </c>
      <c r="F34" s="35">
        <v>9</v>
      </c>
      <c r="G34" s="35">
        <v>0</v>
      </c>
      <c r="H34" s="35">
        <v>3</v>
      </c>
      <c r="I34" s="35">
        <v>4</v>
      </c>
      <c r="J34" s="35">
        <v>0</v>
      </c>
      <c r="K34" s="35">
        <v>94</v>
      </c>
      <c r="L34" s="42">
        <v>18</v>
      </c>
      <c r="M34" s="35">
        <v>4</v>
      </c>
      <c r="N34" s="44">
        <v>0</v>
      </c>
      <c r="O34" s="34">
        <f t="shared" si="3"/>
        <v>143</v>
      </c>
    </row>
    <row r="35" spans="1:15">
      <c r="A35" s="32" t="s">
        <v>104</v>
      </c>
      <c r="B35" s="35">
        <v>0</v>
      </c>
      <c r="C35" s="35">
        <v>0</v>
      </c>
      <c r="D35" s="35">
        <v>5</v>
      </c>
      <c r="E35" s="35">
        <v>6</v>
      </c>
      <c r="F35" s="35">
        <v>15</v>
      </c>
      <c r="G35" s="35">
        <v>0</v>
      </c>
      <c r="H35" s="35">
        <v>1</v>
      </c>
      <c r="I35" s="35">
        <v>88</v>
      </c>
      <c r="J35" s="35">
        <v>0</v>
      </c>
      <c r="K35" s="35">
        <v>4</v>
      </c>
      <c r="L35" s="42">
        <v>6</v>
      </c>
      <c r="M35" s="35">
        <v>0</v>
      </c>
      <c r="N35" s="44">
        <v>3</v>
      </c>
      <c r="O35" s="34">
        <f t="shared" si="3"/>
        <v>128</v>
      </c>
    </row>
    <row r="36" spans="1:15">
      <c r="A36" s="32" t="s">
        <v>17</v>
      </c>
      <c r="B36" s="35">
        <f>SUM(B22:B35)</f>
        <v>109</v>
      </c>
      <c r="C36" s="35">
        <f t="shared" ref="C36:O36" si="4">SUM(C22:C35)</f>
        <v>40</v>
      </c>
      <c r="D36" s="35">
        <f>SUM(D22:D35)</f>
        <v>135</v>
      </c>
      <c r="E36" s="35">
        <f t="shared" si="4"/>
        <v>132</v>
      </c>
      <c r="F36" s="35">
        <f t="shared" si="4"/>
        <v>548</v>
      </c>
      <c r="G36" s="35">
        <f t="shared" si="4"/>
        <v>40</v>
      </c>
      <c r="H36" s="35">
        <f t="shared" si="4"/>
        <v>87</v>
      </c>
      <c r="I36" s="35">
        <f t="shared" si="4"/>
        <v>303</v>
      </c>
      <c r="J36" s="35">
        <f t="shared" si="4"/>
        <v>42</v>
      </c>
      <c r="K36" s="35">
        <f t="shared" si="4"/>
        <v>165</v>
      </c>
      <c r="L36" s="35">
        <f t="shared" si="4"/>
        <v>422</v>
      </c>
      <c r="M36" s="35">
        <f t="shared" si="4"/>
        <v>385</v>
      </c>
      <c r="N36" s="35">
        <f t="shared" si="4"/>
        <v>882</v>
      </c>
      <c r="O36" s="53">
        <f t="shared" si="4"/>
        <v>3290</v>
      </c>
    </row>
    <row r="37" spans="1:15">
      <c r="A37" s="32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44"/>
      <c r="O37" s="34"/>
    </row>
    <row r="38" spans="1:15" s="22" customFormat="1" ht="15.75" thickBot="1">
      <c r="A38" s="45" t="s">
        <v>18</v>
      </c>
      <c r="B38" s="46">
        <f>SUM(B36,B20)</f>
        <v>154</v>
      </c>
      <c r="C38" s="46">
        <f t="shared" ref="C38:O38" si="5">SUM(C36,C20)</f>
        <v>57</v>
      </c>
      <c r="D38" s="46">
        <f>SUM(D36,D20)</f>
        <v>181</v>
      </c>
      <c r="E38" s="46">
        <f t="shared" si="5"/>
        <v>167</v>
      </c>
      <c r="F38" s="46">
        <f t="shared" si="5"/>
        <v>677</v>
      </c>
      <c r="G38" s="46">
        <f t="shared" si="5"/>
        <v>119</v>
      </c>
      <c r="H38" s="46">
        <f t="shared" si="5"/>
        <v>109</v>
      </c>
      <c r="I38" s="46">
        <f t="shared" si="5"/>
        <v>345</v>
      </c>
      <c r="J38" s="46">
        <f t="shared" si="5"/>
        <v>57</v>
      </c>
      <c r="K38" s="46">
        <f t="shared" si="5"/>
        <v>245</v>
      </c>
      <c r="L38" s="46">
        <f t="shared" si="5"/>
        <v>662</v>
      </c>
      <c r="M38" s="46">
        <f t="shared" si="5"/>
        <v>583</v>
      </c>
      <c r="N38" s="46">
        <f t="shared" si="5"/>
        <v>1150</v>
      </c>
      <c r="O38" s="47">
        <f t="shared" si="5"/>
        <v>4506</v>
      </c>
    </row>
    <row r="39" spans="1:15" ht="15.75" thickTop="1">
      <c r="A39" s="23" t="s">
        <v>77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1" t="s">
        <v>79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4"/>
    </row>
    <row r="42" spans="1:15" ht="28.5" customHeight="1">
      <c r="A42" s="4" t="s">
        <v>133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5" ht="15.75" thickBo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4"/>
    </row>
    <row r="44" spans="1:15" ht="15.75" thickTop="1">
      <c r="A44" s="6"/>
      <c r="B44" s="7"/>
      <c r="C44" s="8"/>
      <c r="D44" s="8"/>
      <c r="E44" s="8" t="s">
        <v>0</v>
      </c>
      <c r="F44" s="8"/>
      <c r="G44" s="8"/>
      <c r="H44" s="8"/>
      <c r="I44" s="9"/>
      <c r="J44" s="10"/>
      <c r="K44" s="26"/>
      <c r="L44" s="8"/>
      <c r="M44" s="8"/>
      <c r="N44" s="8"/>
      <c r="O44" s="11"/>
    </row>
    <row r="45" spans="1:15">
      <c r="A45" s="1" t="s">
        <v>1</v>
      </c>
      <c r="B45" s="12" t="s">
        <v>2</v>
      </c>
      <c r="C45" s="13"/>
      <c r="D45" s="14" t="s">
        <v>3</v>
      </c>
      <c r="E45" s="14" t="s">
        <v>3</v>
      </c>
      <c r="F45" s="14" t="s">
        <v>3</v>
      </c>
      <c r="G45" s="14" t="s">
        <v>3</v>
      </c>
      <c r="H45" s="13"/>
      <c r="I45" s="13"/>
      <c r="J45" s="13"/>
      <c r="K45" s="13"/>
      <c r="L45" s="13"/>
      <c r="M45" s="13"/>
      <c r="N45" s="13"/>
      <c r="O45" s="15"/>
    </row>
    <row r="46" spans="1:15">
      <c r="A46" s="1" t="s">
        <v>4</v>
      </c>
      <c r="B46" s="16" t="s">
        <v>6</v>
      </c>
      <c r="C46" s="17" t="s">
        <v>7</v>
      </c>
      <c r="D46" s="17" t="s">
        <v>130</v>
      </c>
      <c r="E46" s="17" t="s">
        <v>8</v>
      </c>
      <c r="F46" s="17" t="s">
        <v>81</v>
      </c>
      <c r="G46" s="17" t="s">
        <v>9</v>
      </c>
      <c r="H46" s="17" t="s">
        <v>10</v>
      </c>
      <c r="I46" s="17" t="s">
        <v>11</v>
      </c>
      <c r="J46" s="17" t="s">
        <v>12</v>
      </c>
      <c r="K46" s="17" t="s">
        <v>5</v>
      </c>
      <c r="L46" s="17" t="s">
        <v>13</v>
      </c>
      <c r="M46" s="17" t="s">
        <v>14</v>
      </c>
      <c r="N46" s="17" t="s">
        <v>15</v>
      </c>
      <c r="O46" s="15" t="s">
        <v>16</v>
      </c>
    </row>
    <row r="47" spans="1:15">
      <c r="A47" s="27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28"/>
    </row>
    <row r="48" spans="1:15">
      <c r="A48" s="32" t="s">
        <v>105</v>
      </c>
      <c r="B48" s="42">
        <v>0</v>
      </c>
      <c r="C48" s="42">
        <v>0</v>
      </c>
      <c r="D48" s="42">
        <v>0</v>
      </c>
      <c r="E48" s="42">
        <v>0</v>
      </c>
      <c r="F48" s="42">
        <v>3</v>
      </c>
      <c r="G48" s="42">
        <v>0</v>
      </c>
      <c r="H48" s="42">
        <v>0</v>
      </c>
      <c r="I48" s="42">
        <v>0</v>
      </c>
      <c r="J48" s="42">
        <v>0</v>
      </c>
      <c r="K48" s="35">
        <v>2</v>
      </c>
      <c r="L48" s="42">
        <v>0</v>
      </c>
      <c r="M48" s="42">
        <v>7</v>
      </c>
      <c r="N48" s="42">
        <v>0</v>
      </c>
      <c r="O48" s="43">
        <f t="shared" ref="O48:O70" si="6">SUM(B48:N48)</f>
        <v>12</v>
      </c>
    </row>
    <row r="49" spans="1:15">
      <c r="A49" s="32" t="s">
        <v>119</v>
      </c>
      <c r="B49" s="42">
        <v>0</v>
      </c>
      <c r="C49" s="42">
        <v>0</v>
      </c>
      <c r="D49" s="42">
        <v>1</v>
      </c>
      <c r="E49" s="42">
        <v>1</v>
      </c>
      <c r="F49" s="42">
        <v>5</v>
      </c>
      <c r="G49" s="42">
        <v>8</v>
      </c>
      <c r="H49" s="42">
        <v>0</v>
      </c>
      <c r="I49" s="42">
        <v>0</v>
      </c>
      <c r="J49" s="42">
        <v>1</v>
      </c>
      <c r="K49" s="35">
        <v>3</v>
      </c>
      <c r="L49" s="42">
        <v>13</v>
      </c>
      <c r="M49" s="42">
        <v>2</v>
      </c>
      <c r="N49" s="42">
        <v>4</v>
      </c>
      <c r="O49" s="43">
        <f t="shared" si="6"/>
        <v>38</v>
      </c>
    </row>
    <row r="50" spans="1:15">
      <c r="A50" s="32" t="s">
        <v>120</v>
      </c>
      <c r="B50" s="42">
        <v>3</v>
      </c>
      <c r="C50" s="42">
        <v>0</v>
      </c>
      <c r="D50" s="42">
        <v>0</v>
      </c>
      <c r="E50" s="42">
        <v>2</v>
      </c>
      <c r="F50" s="42">
        <v>8</v>
      </c>
      <c r="G50" s="42">
        <v>0</v>
      </c>
      <c r="H50" s="42">
        <v>0</v>
      </c>
      <c r="I50" s="42">
        <v>0</v>
      </c>
      <c r="J50" s="42">
        <v>0</v>
      </c>
      <c r="K50" s="35">
        <v>0</v>
      </c>
      <c r="L50" s="42">
        <v>0</v>
      </c>
      <c r="M50" s="42">
        <v>0</v>
      </c>
      <c r="N50" s="42">
        <v>0</v>
      </c>
      <c r="O50" s="43">
        <f t="shared" si="6"/>
        <v>13</v>
      </c>
    </row>
    <row r="51" spans="1:15">
      <c r="A51" s="32" t="s">
        <v>106</v>
      </c>
      <c r="B51" s="42">
        <v>2</v>
      </c>
      <c r="C51" s="42">
        <v>21</v>
      </c>
      <c r="D51" s="42">
        <v>7</v>
      </c>
      <c r="E51" s="42">
        <v>4</v>
      </c>
      <c r="F51" s="42">
        <v>6</v>
      </c>
      <c r="G51" s="42">
        <v>0</v>
      </c>
      <c r="H51" s="42">
        <v>1</v>
      </c>
      <c r="I51" s="42">
        <v>2</v>
      </c>
      <c r="J51" s="42">
        <v>2</v>
      </c>
      <c r="K51" s="35">
        <v>5</v>
      </c>
      <c r="L51" s="42">
        <v>39</v>
      </c>
      <c r="M51" s="42">
        <v>8</v>
      </c>
      <c r="N51" s="42">
        <v>15</v>
      </c>
      <c r="O51" s="43">
        <f t="shared" si="6"/>
        <v>112</v>
      </c>
    </row>
    <row r="52" spans="1:15">
      <c r="A52" s="32" t="s">
        <v>107</v>
      </c>
      <c r="B52" s="42">
        <v>0</v>
      </c>
      <c r="C52" s="42">
        <v>0</v>
      </c>
      <c r="D52" s="42">
        <v>1</v>
      </c>
      <c r="E52" s="42">
        <v>0</v>
      </c>
      <c r="F52" s="42">
        <v>0</v>
      </c>
      <c r="G52" s="42">
        <v>0</v>
      </c>
      <c r="H52" s="42">
        <v>1</v>
      </c>
      <c r="I52" s="42">
        <v>0</v>
      </c>
      <c r="J52" s="42">
        <v>0</v>
      </c>
      <c r="K52" s="35">
        <v>2</v>
      </c>
      <c r="L52" s="42">
        <v>3</v>
      </c>
      <c r="M52" s="42">
        <v>0</v>
      </c>
      <c r="N52" s="42">
        <v>2</v>
      </c>
      <c r="O52" s="43">
        <f t="shared" si="6"/>
        <v>9</v>
      </c>
    </row>
    <row r="53" spans="1:15">
      <c r="A53" s="32" t="s">
        <v>108</v>
      </c>
      <c r="B53" s="42">
        <v>1</v>
      </c>
      <c r="C53" s="42">
        <v>0</v>
      </c>
      <c r="D53" s="42">
        <v>6</v>
      </c>
      <c r="E53" s="42">
        <v>3</v>
      </c>
      <c r="F53" s="42">
        <v>17</v>
      </c>
      <c r="G53" s="42">
        <v>1</v>
      </c>
      <c r="H53" s="42">
        <v>0</v>
      </c>
      <c r="I53" s="42">
        <v>0</v>
      </c>
      <c r="J53" s="42">
        <v>0</v>
      </c>
      <c r="K53" s="35">
        <v>1</v>
      </c>
      <c r="L53" s="42">
        <v>3</v>
      </c>
      <c r="M53" s="42">
        <v>1</v>
      </c>
      <c r="N53" s="42">
        <v>2</v>
      </c>
      <c r="O53" s="43">
        <f t="shared" si="6"/>
        <v>35</v>
      </c>
    </row>
    <row r="54" spans="1:15">
      <c r="A54" s="32" t="s">
        <v>109</v>
      </c>
      <c r="B54" s="42">
        <v>0</v>
      </c>
      <c r="C54" s="42">
        <v>1</v>
      </c>
      <c r="D54" s="42">
        <v>0</v>
      </c>
      <c r="E54" s="42">
        <v>0</v>
      </c>
      <c r="F54" s="42">
        <v>10</v>
      </c>
      <c r="G54" s="42">
        <v>0</v>
      </c>
      <c r="H54" s="42">
        <v>1</v>
      </c>
      <c r="I54" s="42">
        <v>0</v>
      </c>
      <c r="J54" s="42">
        <v>0</v>
      </c>
      <c r="K54" s="35">
        <v>0</v>
      </c>
      <c r="L54" s="42">
        <v>1</v>
      </c>
      <c r="M54" s="42">
        <v>1</v>
      </c>
      <c r="N54" s="42">
        <v>0</v>
      </c>
      <c r="O54" s="43">
        <f t="shared" si="6"/>
        <v>14</v>
      </c>
    </row>
    <row r="55" spans="1:15">
      <c r="A55" s="32" t="s">
        <v>110</v>
      </c>
      <c r="B55" s="42">
        <v>2</v>
      </c>
      <c r="C55" s="42">
        <v>0</v>
      </c>
      <c r="D55" s="42">
        <v>1</v>
      </c>
      <c r="E55" s="42">
        <v>0</v>
      </c>
      <c r="F55" s="42">
        <v>3</v>
      </c>
      <c r="G55" s="42">
        <v>0</v>
      </c>
      <c r="H55" s="42">
        <v>0</v>
      </c>
      <c r="I55" s="42">
        <v>0</v>
      </c>
      <c r="J55" s="42">
        <v>1</v>
      </c>
      <c r="K55" s="35">
        <v>0</v>
      </c>
      <c r="L55" s="42">
        <v>3</v>
      </c>
      <c r="M55" s="42">
        <v>0</v>
      </c>
      <c r="N55" s="42">
        <v>12</v>
      </c>
      <c r="O55" s="43">
        <f t="shared" si="6"/>
        <v>22</v>
      </c>
    </row>
    <row r="56" spans="1:15">
      <c r="A56" s="32" t="s">
        <v>121</v>
      </c>
      <c r="B56" s="42">
        <v>0</v>
      </c>
      <c r="C56" s="42">
        <v>1</v>
      </c>
      <c r="D56" s="42">
        <v>0</v>
      </c>
      <c r="E56" s="42">
        <v>0</v>
      </c>
      <c r="F56" s="42">
        <v>1</v>
      </c>
      <c r="G56" s="42">
        <v>0</v>
      </c>
      <c r="H56" s="42">
        <v>0</v>
      </c>
      <c r="I56" s="42">
        <v>0</v>
      </c>
      <c r="J56" s="42">
        <v>2</v>
      </c>
      <c r="K56" s="35">
        <v>1</v>
      </c>
      <c r="L56" s="42">
        <v>1</v>
      </c>
      <c r="M56" s="42">
        <v>1</v>
      </c>
      <c r="N56" s="42">
        <v>1</v>
      </c>
      <c r="O56" s="43">
        <f t="shared" si="6"/>
        <v>8</v>
      </c>
    </row>
    <row r="57" spans="1:15">
      <c r="A57" s="32" t="s">
        <v>111</v>
      </c>
      <c r="B57" s="42">
        <v>3</v>
      </c>
      <c r="C57" s="42">
        <v>2</v>
      </c>
      <c r="D57" s="42">
        <v>2</v>
      </c>
      <c r="E57" s="42">
        <v>0</v>
      </c>
      <c r="F57" s="42">
        <v>0</v>
      </c>
      <c r="G57" s="42">
        <v>1</v>
      </c>
      <c r="H57" s="42">
        <v>2</v>
      </c>
      <c r="I57" s="42">
        <v>5</v>
      </c>
      <c r="J57" s="42">
        <v>1</v>
      </c>
      <c r="K57" s="35">
        <v>0</v>
      </c>
      <c r="L57" s="42">
        <v>12</v>
      </c>
      <c r="M57" s="42">
        <v>2</v>
      </c>
      <c r="N57" s="42">
        <v>17</v>
      </c>
      <c r="O57" s="43">
        <f t="shared" si="6"/>
        <v>47</v>
      </c>
    </row>
    <row r="58" spans="1:15">
      <c r="A58" s="32" t="s">
        <v>112</v>
      </c>
      <c r="B58" s="42">
        <v>0</v>
      </c>
      <c r="C58" s="42">
        <v>0</v>
      </c>
      <c r="D58" s="42">
        <v>1</v>
      </c>
      <c r="E58" s="42">
        <v>0</v>
      </c>
      <c r="F58" s="42">
        <v>5</v>
      </c>
      <c r="G58" s="42">
        <v>0</v>
      </c>
      <c r="H58" s="42">
        <v>0</v>
      </c>
      <c r="I58" s="42">
        <v>1</v>
      </c>
      <c r="J58" s="42">
        <v>2</v>
      </c>
      <c r="K58" s="35">
        <v>0</v>
      </c>
      <c r="L58" s="42">
        <v>11</v>
      </c>
      <c r="M58" s="42">
        <v>0</v>
      </c>
      <c r="N58" s="42">
        <v>9</v>
      </c>
      <c r="O58" s="43">
        <f t="shared" si="6"/>
        <v>29</v>
      </c>
    </row>
    <row r="59" spans="1:15">
      <c r="A59" s="32" t="s">
        <v>122</v>
      </c>
      <c r="B59" s="42">
        <v>1</v>
      </c>
      <c r="C59" s="42">
        <v>0</v>
      </c>
      <c r="D59" s="42">
        <v>0</v>
      </c>
      <c r="E59" s="42">
        <v>0</v>
      </c>
      <c r="F59" s="42">
        <v>4</v>
      </c>
      <c r="G59" s="42">
        <v>1</v>
      </c>
      <c r="H59" s="42">
        <v>1</v>
      </c>
      <c r="I59" s="42">
        <v>3</v>
      </c>
      <c r="J59" s="42">
        <v>0</v>
      </c>
      <c r="K59" s="35">
        <v>8</v>
      </c>
      <c r="L59" s="42">
        <v>3</v>
      </c>
      <c r="M59" s="42">
        <v>1</v>
      </c>
      <c r="N59" s="42">
        <v>8</v>
      </c>
      <c r="O59" s="43">
        <f t="shared" si="6"/>
        <v>30</v>
      </c>
    </row>
    <row r="60" spans="1:15">
      <c r="A60" s="32" t="s">
        <v>123</v>
      </c>
      <c r="B60" s="42">
        <v>1</v>
      </c>
      <c r="C60" s="42">
        <v>3</v>
      </c>
      <c r="D60" s="42">
        <v>0</v>
      </c>
      <c r="E60" s="42">
        <v>1</v>
      </c>
      <c r="F60" s="42">
        <v>10</v>
      </c>
      <c r="G60" s="42">
        <v>2</v>
      </c>
      <c r="H60" s="42">
        <v>2</v>
      </c>
      <c r="I60" s="42">
        <v>2</v>
      </c>
      <c r="J60" s="42">
        <v>1</v>
      </c>
      <c r="K60" s="35">
        <v>6</v>
      </c>
      <c r="L60" s="42">
        <v>1</v>
      </c>
      <c r="M60" s="42">
        <v>2</v>
      </c>
      <c r="N60" s="42">
        <v>1</v>
      </c>
      <c r="O60" s="43">
        <f t="shared" si="6"/>
        <v>32</v>
      </c>
    </row>
    <row r="61" spans="1:15">
      <c r="A61" s="32" t="s">
        <v>113</v>
      </c>
      <c r="B61" s="42">
        <v>0</v>
      </c>
      <c r="C61" s="42">
        <v>0</v>
      </c>
      <c r="D61" s="42">
        <v>0</v>
      </c>
      <c r="E61" s="42">
        <v>0</v>
      </c>
      <c r="F61" s="42">
        <v>2</v>
      </c>
      <c r="G61" s="42">
        <v>3</v>
      </c>
      <c r="H61" s="42">
        <v>5</v>
      </c>
      <c r="I61" s="42">
        <v>1</v>
      </c>
      <c r="J61" s="42">
        <v>0</v>
      </c>
      <c r="K61" s="35">
        <v>1</v>
      </c>
      <c r="L61" s="42">
        <v>1</v>
      </c>
      <c r="M61" s="42">
        <v>17</v>
      </c>
      <c r="N61" s="42">
        <v>1</v>
      </c>
      <c r="O61" s="43">
        <f t="shared" si="6"/>
        <v>31</v>
      </c>
    </row>
    <row r="62" spans="1:15">
      <c r="A62" s="32" t="s">
        <v>114</v>
      </c>
      <c r="B62" s="42">
        <v>0</v>
      </c>
      <c r="C62" s="42">
        <v>0</v>
      </c>
      <c r="D62" s="42">
        <v>0</v>
      </c>
      <c r="E62" s="42">
        <v>1</v>
      </c>
      <c r="F62" s="42">
        <v>1</v>
      </c>
      <c r="G62" s="42">
        <v>1</v>
      </c>
      <c r="H62" s="42">
        <v>0</v>
      </c>
      <c r="I62" s="42">
        <v>0</v>
      </c>
      <c r="J62" s="42">
        <v>0</v>
      </c>
      <c r="K62" s="35">
        <v>1</v>
      </c>
      <c r="L62" s="42">
        <v>2</v>
      </c>
      <c r="M62" s="42">
        <v>13</v>
      </c>
      <c r="N62" s="42">
        <v>4</v>
      </c>
      <c r="O62" s="43">
        <f t="shared" si="6"/>
        <v>23</v>
      </c>
    </row>
    <row r="63" spans="1:15">
      <c r="A63" s="32" t="s">
        <v>124</v>
      </c>
      <c r="B63" s="42">
        <v>3</v>
      </c>
      <c r="C63" s="42">
        <v>0</v>
      </c>
      <c r="D63" s="42">
        <v>2</v>
      </c>
      <c r="E63" s="42">
        <v>0</v>
      </c>
      <c r="F63" s="42">
        <v>1</v>
      </c>
      <c r="G63" s="42">
        <v>0</v>
      </c>
      <c r="H63" s="42">
        <v>0</v>
      </c>
      <c r="I63" s="42">
        <v>1</v>
      </c>
      <c r="J63" s="42">
        <v>5</v>
      </c>
      <c r="K63" s="35">
        <v>3</v>
      </c>
      <c r="L63" s="42">
        <v>19</v>
      </c>
      <c r="M63" s="42">
        <v>2</v>
      </c>
      <c r="N63" s="42">
        <v>26</v>
      </c>
      <c r="O63" s="43">
        <f t="shared" si="6"/>
        <v>62</v>
      </c>
    </row>
    <row r="64" spans="1:15">
      <c r="A64" s="32" t="s">
        <v>125</v>
      </c>
      <c r="B64" s="42">
        <v>0</v>
      </c>
      <c r="C64" s="42">
        <v>0</v>
      </c>
      <c r="D64" s="42">
        <v>3</v>
      </c>
      <c r="E64" s="42">
        <v>3</v>
      </c>
      <c r="F64" s="42">
        <v>27</v>
      </c>
      <c r="G64" s="42">
        <v>1</v>
      </c>
      <c r="H64" s="42">
        <v>0</v>
      </c>
      <c r="I64" s="42">
        <v>0</v>
      </c>
      <c r="J64" s="42">
        <v>1</v>
      </c>
      <c r="K64" s="35">
        <v>2</v>
      </c>
      <c r="L64" s="42">
        <v>1</v>
      </c>
      <c r="M64" s="42">
        <v>0</v>
      </c>
      <c r="N64" s="42">
        <v>0</v>
      </c>
      <c r="O64" s="43">
        <f t="shared" si="6"/>
        <v>38</v>
      </c>
    </row>
    <row r="65" spans="1:15">
      <c r="A65" s="32" t="s">
        <v>115</v>
      </c>
      <c r="B65" s="42">
        <v>0</v>
      </c>
      <c r="C65" s="42">
        <v>0</v>
      </c>
      <c r="D65" s="42">
        <v>0</v>
      </c>
      <c r="E65" s="42">
        <v>0</v>
      </c>
      <c r="F65" s="42">
        <v>1</v>
      </c>
      <c r="G65" s="42">
        <v>1</v>
      </c>
      <c r="H65" s="42">
        <v>0</v>
      </c>
      <c r="I65" s="42">
        <v>1</v>
      </c>
      <c r="J65" s="42">
        <v>1</v>
      </c>
      <c r="K65" s="35">
        <v>0</v>
      </c>
      <c r="L65" s="42">
        <v>2</v>
      </c>
      <c r="M65" s="42">
        <v>3</v>
      </c>
      <c r="N65" s="42">
        <v>1</v>
      </c>
      <c r="O65" s="43">
        <f t="shared" si="6"/>
        <v>10</v>
      </c>
    </row>
    <row r="66" spans="1:15">
      <c r="A66" s="32" t="s">
        <v>116</v>
      </c>
      <c r="B66" s="42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35">
        <v>0</v>
      </c>
      <c r="L66" s="42">
        <v>0</v>
      </c>
      <c r="M66" s="42">
        <v>0</v>
      </c>
      <c r="N66" s="42">
        <v>3</v>
      </c>
      <c r="O66" s="43">
        <f t="shared" si="6"/>
        <v>3</v>
      </c>
    </row>
    <row r="67" spans="1:15">
      <c r="A67" s="32" t="s">
        <v>117</v>
      </c>
      <c r="B67" s="42">
        <v>0</v>
      </c>
      <c r="C67" s="42">
        <v>0</v>
      </c>
      <c r="D67" s="42">
        <v>0</v>
      </c>
      <c r="E67" s="42">
        <v>0</v>
      </c>
      <c r="F67" s="42">
        <v>1</v>
      </c>
      <c r="G67" s="42">
        <v>0</v>
      </c>
      <c r="H67" s="42">
        <v>1</v>
      </c>
      <c r="I67" s="42">
        <v>1</v>
      </c>
      <c r="J67" s="42">
        <v>5</v>
      </c>
      <c r="K67" s="35">
        <v>0</v>
      </c>
      <c r="L67" s="42">
        <v>7</v>
      </c>
      <c r="M67" s="42">
        <v>5</v>
      </c>
      <c r="N67" s="42">
        <v>11</v>
      </c>
      <c r="O67" s="43">
        <f t="shared" si="6"/>
        <v>31</v>
      </c>
    </row>
    <row r="68" spans="1:15">
      <c r="A68" s="32" t="s">
        <v>118</v>
      </c>
      <c r="B68" s="42">
        <v>0</v>
      </c>
      <c r="C68" s="42">
        <v>2</v>
      </c>
      <c r="D68" s="42">
        <v>0</v>
      </c>
      <c r="E68" s="42">
        <v>0</v>
      </c>
      <c r="F68" s="42">
        <v>1</v>
      </c>
      <c r="G68" s="42">
        <v>0</v>
      </c>
      <c r="H68" s="42">
        <v>0</v>
      </c>
      <c r="I68" s="42">
        <v>2</v>
      </c>
      <c r="J68" s="42">
        <v>1</v>
      </c>
      <c r="K68" s="35">
        <v>0</v>
      </c>
      <c r="L68" s="42">
        <v>2</v>
      </c>
      <c r="M68" s="42">
        <v>4</v>
      </c>
      <c r="N68" s="42">
        <v>3</v>
      </c>
      <c r="O68" s="43">
        <f t="shared" si="6"/>
        <v>15</v>
      </c>
    </row>
    <row r="69" spans="1:15">
      <c r="A69" s="32" t="s">
        <v>126</v>
      </c>
      <c r="B69" s="42">
        <v>0</v>
      </c>
      <c r="C69" s="42">
        <v>0</v>
      </c>
      <c r="D69" s="42">
        <v>0</v>
      </c>
      <c r="E69" s="42">
        <v>1</v>
      </c>
      <c r="F69" s="42">
        <v>1</v>
      </c>
      <c r="G69" s="42">
        <v>3</v>
      </c>
      <c r="H69" s="42">
        <v>4</v>
      </c>
      <c r="I69" s="42">
        <v>0</v>
      </c>
      <c r="J69" s="42">
        <v>1</v>
      </c>
      <c r="K69" s="35">
        <v>2</v>
      </c>
      <c r="L69" s="42">
        <v>3</v>
      </c>
      <c r="M69" s="42">
        <v>3</v>
      </c>
      <c r="N69" s="42">
        <v>1</v>
      </c>
      <c r="O69" s="43">
        <f t="shared" si="6"/>
        <v>19</v>
      </c>
    </row>
    <row r="70" spans="1:15">
      <c r="A70" s="32" t="s">
        <v>127</v>
      </c>
      <c r="B70" s="42">
        <v>0</v>
      </c>
      <c r="C70" s="42">
        <v>3</v>
      </c>
      <c r="D70" s="42">
        <v>0</v>
      </c>
      <c r="E70" s="42">
        <v>0</v>
      </c>
      <c r="F70" s="42">
        <v>1</v>
      </c>
      <c r="G70" s="42">
        <v>0</v>
      </c>
      <c r="H70" s="42">
        <v>0</v>
      </c>
      <c r="I70" s="42">
        <v>2</v>
      </c>
      <c r="J70" s="42">
        <v>0</v>
      </c>
      <c r="K70" s="35">
        <v>1</v>
      </c>
      <c r="L70" s="42">
        <v>8</v>
      </c>
      <c r="M70" s="42">
        <v>0</v>
      </c>
      <c r="N70" s="42">
        <v>0</v>
      </c>
      <c r="O70" s="43">
        <f t="shared" si="6"/>
        <v>15</v>
      </c>
    </row>
    <row r="71" spans="1:15" s="22" customFormat="1">
      <c r="A71" s="32" t="s">
        <v>17</v>
      </c>
      <c r="B71" s="35">
        <f>SUM(B48:B70)</f>
        <v>16</v>
      </c>
      <c r="C71" s="35">
        <f t="shared" ref="C71:O71" si="7">SUM(C48:C70)</f>
        <v>33</v>
      </c>
      <c r="D71" s="35">
        <f>SUM(D48:D70)</f>
        <v>24</v>
      </c>
      <c r="E71" s="35">
        <f t="shared" si="7"/>
        <v>16</v>
      </c>
      <c r="F71" s="35">
        <f t="shared" si="7"/>
        <v>108</v>
      </c>
      <c r="G71" s="35">
        <f t="shared" si="7"/>
        <v>22</v>
      </c>
      <c r="H71" s="35">
        <f t="shared" si="7"/>
        <v>18</v>
      </c>
      <c r="I71" s="35">
        <f t="shared" si="7"/>
        <v>21</v>
      </c>
      <c r="J71" s="35">
        <f t="shared" si="7"/>
        <v>24</v>
      </c>
      <c r="K71" s="35">
        <f t="shared" si="7"/>
        <v>38</v>
      </c>
      <c r="L71" s="35">
        <f t="shared" si="7"/>
        <v>135</v>
      </c>
      <c r="M71" s="35">
        <f t="shared" si="7"/>
        <v>72</v>
      </c>
      <c r="N71" s="44">
        <f t="shared" si="7"/>
        <v>121</v>
      </c>
      <c r="O71" s="39">
        <f t="shared" si="7"/>
        <v>648</v>
      </c>
    </row>
    <row r="72" spans="1:15">
      <c r="A72" s="32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43"/>
    </row>
    <row r="73" spans="1:15">
      <c r="A73" s="32" t="s">
        <v>128</v>
      </c>
      <c r="B73" s="35">
        <v>0</v>
      </c>
      <c r="C73" s="35">
        <v>0</v>
      </c>
      <c r="D73" s="35">
        <v>0</v>
      </c>
      <c r="E73" s="35">
        <v>0</v>
      </c>
      <c r="F73" s="35">
        <v>2</v>
      </c>
      <c r="G73" s="35">
        <v>1</v>
      </c>
      <c r="H73" s="35">
        <v>0</v>
      </c>
      <c r="I73" s="35">
        <v>0</v>
      </c>
      <c r="J73" s="35">
        <v>0</v>
      </c>
      <c r="K73" s="35">
        <v>1</v>
      </c>
      <c r="L73" s="35">
        <v>1</v>
      </c>
      <c r="M73" s="35">
        <v>0</v>
      </c>
      <c r="N73" s="35">
        <v>0</v>
      </c>
      <c r="O73" s="43">
        <f>SUM(B73:N73)</f>
        <v>5</v>
      </c>
    </row>
    <row r="74" spans="1:15">
      <c r="A74" s="32" t="s">
        <v>129</v>
      </c>
      <c r="B74" s="35">
        <v>0</v>
      </c>
      <c r="C74" s="35">
        <v>0</v>
      </c>
      <c r="D74" s="35">
        <v>0</v>
      </c>
      <c r="E74" s="35">
        <v>3</v>
      </c>
      <c r="F74" s="35">
        <v>3</v>
      </c>
      <c r="G74" s="35">
        <v>4</v>
      </c>
      <c r="H74" s="35">
        <v>1</v>
      </c>
      <c r="I74" s="35">
        <v>0</v>
      </c>
      <c r="J74" s="35">
        <v>1</v>
      </c>
      <c r="K74" s="35">
        <v>25</v>
      </c>
      <c r="L74" s="35">
        <v>1</v>
      </c>
      <c r="M74" s="35">
        <v>1</v>
      </c>
      <c r="N74" s="35">
        <v>1</v>
      </c>
      <c r="O74" s="43">
        <f>SUM(B74:N74)</f>
        <v>40</v>
      </c>
    </row>
    <row r="75" spans="1:15">
      <c r="A75" s="32" t="s">
        <v>17</v>
      </c>
      <c r="B75" s="35">
        <f t="shared" ref="B75:N75" si="8">SUM(B73:B74)</f>
        <v>0</v>
      </c>
      <c r="C75" s="35">
        <f t="shared" si="8"/>
        <v>0</v>
      </c>
      <c r="D75" s="35">
        <f>SUM(D73:D74)</f>
        <v>0</v>
      </c>
      <c r="E75" s="35">
        <f t="shared" si="8"/>
        <v>3</v>
      </c>
      <c r="F75" s="35">
        <f t="shared" si="8"/>
        <v>5</v>
      </c>
      <c r="G75" s="35">
        <f t="shared" si="8"/>
        <v>5</v>
      </c>
      <c r="H75" s="35">
        <f t="shared" si="8"/>
        <v>1</v>
      </c>
      <c r="I75" s="35">
        <f t="shared" si="8"/>
        <v>0</v>
      </c>
      <c r="J75" s="35">
        <f t="shared" si="8"/>
        <v>1</v>
      </c>
      <c r="K75" s="35">
        <f t="shared" si="8"/>
        <v>26</v>
      </c>
      <c r="L75" s="35">
        <f t="shared" si="8"/>
        <v>2</v>
      </c>
      <c r="M75" s="35">
        <f t="shared" si="8"/>
        <v>1</v>
      </c>
      <c r="N75" s="35">
        <f t="shared" si="8"/>
        <v>1</v>
      </c>
      <c r="O75" s="43">
        <f>SUM(B75:N75)</f>
        <v>45</v>
      </c>
    </row>
    <row r="76" spans="1:15">
      <c r="A76" s="32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43"/>
    </row>
    <row r="77" spans="1:15" s="22" customFormat="1">
      <c r="A77" s="32" t="s">
        <v>19</v>
      </c>
      <c r="B77" s="35">
        <f>SUM(B75,B71)</f>
        <v>16</v>
      </c>
      <c r="C77" s="35">
        <f t="shared" ref="C77:O77" si="9">SUM(C75,C71)</f>
        <v>33</v>
      </c>
      <c r="D77" s="35">
        <f>SUM(D75,D71)</f>
        <v>24</v>
      </c>
      <c r="E77" s="35">
        <f t="shared" si="9"/>
        <v>19</v>
      </c>
      <c r="F77" s="35">
        <f t="shared" si="9"/>
        <v>113</v>
      </c>
      <c r="G77" s="35">
        <f t="shared" si="9"/>
        <v>27</v>
      </c>
      <c r="H77" s="35">
        <f t="shared" si="9"/>
        <v>19</v>
      </c>
      <c r="I77" s="35">
        <f t="shared" si="9"/>
        <v>21</v>
      </c>
      <c r="J77" s="35">
        <f t="shared" si="9"/>
        <v>25</v>
      </c>
      <c r="K77" s="35">
        <f t="shared" si="9"/>
        <v>64</v>
      </c>
      <c r="L77" s="35">
        <f t="shared" si="9"/>
        <v>137</v>
      </c>
      <c r="M77" s="35">
        <f t="shared" si="9"/>
        <v>73</v>
      </c>
      <c r="N77" s="44">
        <f t="shared" si="9"/>
        <v>122</v>
      </c>
      <c r="O77" s="39">
        <f t="shared" si="9"/>
        <v>693</v>
      </c>
    </row>
    <row r="78" spans="1:15">
      <c r="A78" s="32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43"/>
    </row>
    <row r="79" spans="1:15">
      <c r="A79" s="32" t="s">
        <v>20</v>
      </c>
      <c r="B79" s="35">
        <v>6</v>
      </c>
      <c r="C79" s="35">
        <v>3</v>
      </c>
      <c r="D79" s="35">
        <v>2</v>
      </c>
      <c r="E79" s="35">
        <v>17</v>
      </c>
      <c r="F79" s="35">
        <v>119</v>
      </c>
      <c r="G79" s="35">
        <v>40</v>
      </c>
      <c r="H79" s="35">
        <v>1</v>
      </c>
      <c r="I79" s="35">
        <v>6</v>
      </c>
      <c r="J79" s="35">
        <v>14</v>
      </c>
      <c r="K79" s="35">
        <v>245</v>
      </c>
      <c r="L79" s="35">
        <v>0</v>
      </c>
      <c r="M79" s="35">
        <v>13</v>
      </c>
      <c r="N79" s="35">
        <v>21</v>
      </c>
      <c r="O79" s="43">
        <f>SUM(B79:N79)</f>
        <v>487</v>
      </c>
    </row>
    <row r="80" spans="1:15">
      <c r="A80" s="37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43"/>
    </row>
    <row r="81" spans="1:15" s="22" customFormat="1" ht="15.75" thickBot="1">
      <c r="A81" s="45" t="s">
        <v>21</v>
      </c>
      <c r="B81" s="46">
        <f t="shared" ref="B81:O81" si="10">SUM(B79,B77,B38)</f>
        <v>176</v>
      </c>
      <c r="C81" s="46">
        <f t="shared" si="10"/>
        <v>93</v>
      </c>
      <c r="D81" s="46">
        <f t="shared" si="10"/>
        <v>207</v>
      </c>
      <c r="E81" s="46">
        <f t="shared" si="10"/>
        <v>203</v>
      </c>
      <c r="F81" s="46">
        <f t="shared" si="10"/>
        <v>909</v>
      </c>
      <c r="G81" s="46">
        <f t="shared" si="10"/>
        <v>186</v>
      </c>
      <c r="H81" s="46">
        <f t="shared" si="10"/>
        <v>129</v>
      </c>
      <c r="I81" s="46">
        <f t="shared" si="10"/>
        <v>372</v>
      </c>
      <c r="J81" s="46">
        <f t="shared" si="10"/>
        <v>96</v>
      </c>
      <c r="K81" s="46">
        <f t="shared" si="10"/>
        <v>554</v>
      </c>
      <c r="L81" s="46">
        <f t="shared" si="10"/>
        <v>799</v>
      </c>
      <c r="M81" s="46">
        <f t="shared" si="10"/>
        <v>669</v>
      </c>
      <c r="N81" s="46">
        <f t="shared" si="10"/>
        <v>1293</v>
      </c>
      <c r="O81" s="47">
        <f t="shared" si="10"/>
        <v>5686</v>
      </c>
    </row>
    <row r="82" spans="1:15" ht="15.75" thickTop="1">
      <c r="A82" s="23" t="s">
        <v>77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4"/>
    </row>
    <row r="83" spans="1:1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4"/>
    </row>
    <row r="84" spans="1:15">
      <c r="A84" s="1" t="s">
        <v>80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4"/>
    </row>
    <row r="85" spans="1:15" ht="25.5" customHeight="1">
      <c r="A85" s="4" t="s">
        <v>134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</row>
    <row r="86" spans="1:15" ht="15.75" thickBo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4"/>
    </row>
    <row r="87" spans="1:15" ht="15.75" thickTop="1">
      <c r="A87" s="6"/>
      <c r="B87" s="7"/>
      <c r="C87" s="8"/>
      <c r="D87" s="8"/>
      <c r="E87" s="9" t="s">
        <v>0</v>
      </c>
      <c r="F87" s="8"/>
      <c r="G87" s="8"/>
      <c r="H87" s="8"/>
      <c r="I87" s="8"/>
      <c r="J87" s="10"/>
      <c r="K87" s="26"/>
      <c r="L87" s="8"/>
      <c r="M87" s="8"/>
      <c r="N87" s="8"/>
      <c r="O87" s="11"/>
    </row>
    <row r="88" spans="1:15">
      <c r="A88" s="1" t="s">
        <v>1</v>
      </c>
      <c r="B88" s="12" t="s">
        <v>2</v>
      </c>
      <c r="C88" s="13"/>
      <c r="D88" s="14" t="s">
        <v>3</v>
      </c>
      <c r="E88" s="14" t="s">
        <v>3</v>
      </c>
      <c r="F88" s="14" t="s">
        <v>3</v>
      </c>
      <c r="G88" s="14" t="s">
        <v>3</v>
      </c>
      <c r="H88" s="13"/>
      <c r="I88" s="13"/>
      <c r="J88" s="13"/>
      <c r="K88" s="13"/>
      <c r="L88" s="13"/>
      <c r="M88" s="13"/>
      <c r="N88" s="13"/>
      <c r="O88" s="15"/>
    </row>
    <row r="89" spans="1:15">
      <c r="A89" s="1" t="s">
        <v>4</v>
      </c>
      <c r="B89" s="16" t="s">
        <v>6</v>
      </c>
      <c r="C89" s="17" t="s">
        <v>7</v>
      </c>
      <c r="D89" s="17" t="s">
        <v>130</v>
      </c>
      <c r="E89" s="17" t="s">
        <v>8</v>
      </c>
      <c r="F89" s="17" t="s">
        <v>81</v>
      </c>
      <c r="G89" s="17" t="s">
        <v>9</v>
      </c>
      <c r="H89" s="17" t="s">
        <v>10</v>
      </c>
      <c r="I89" s="17" t="s">
        <v>11</v>
      </c>
      <c r="J89" s="17" t="s">
        <v>12</v>
      </c>
      <c r="K89" s="17" t="s">
        <v>5</v>
      </c>
      <c r="L89" s="17" t="s">
        <v>13</v>
      </c>
      <c r="M89" s="17" t="s">
        <v>14</v>
      </c>
      <c r="N89" s="17" t="s">
        <v>15</v>
      </c>
      <c r="O89" s="15" t="s">
        <v>16</v>
      </c>
    </row>
    <row r="90" spans="1:15" ht="12" customHeight="1">
      <c r="A90" s="19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20"/>
      <c r="O90" s="21"/>
    </row>
    <row r="91" spans="1:15" ht="12" customHeight="1">
      <c r="A91" s="32" t="s">
        <v>22</v>
      </c>
      <c r="B91" s="32">
        <v>2</v>
      </c>
      <c r="C91" s="32">
        <v>2</v>
      </c>
      <c r="D91" s="32">
        <v>0</v>
      </c>
      <c r="E91" s="32">
        <v>0</v>
      </c>
      <c r="F91" s="32">
        <v>3</v>
      </c>
      <c r="G91" s="32">
        <v>1</v>
      </c>
      <c r="H91" s="32">
        <v>0</v>
      </c>
      <c r="I91" s="32">
        <v>2</v>
      </c>
      <c r="J91" s="32">
        <v>1</v>
      </c>
      <c r="K91" s="32">
        <v>23</v>
      </c>
      <c r="L91" s="32">
        <v>5</v>
      </c>
      <c r="M91" s="32">
        <v>1</v>
      </c>
      <c r="N91" s="33">
        <v>6</v>
      </c>
      <c r="O91" s="34">
        <f t="shared" ref="O91:O122" si="11">SUM(B91:N91)</f>
        <v>46</v>
      </c>
    </row>
    <row r="92" spans="1:15" ht="12" customHeight="1">
      <c r="A92" s="32" t="s">
        <v>23</v>
      </c>
      <c r="B92" s="32">
        <v>0</v>
      </c>
      <c r="C92" s="32">
        <v>1</v>
      </c>
      <c r="D92" s="32">
        <v>0</v>
      </c>
      <c r="E92" s="32">
        <v>0</v>
      </c>
      <c r="F92" s="32">
        <v>1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1</v>
      </c>
      <c r="M92" s="32">
        <v>0</v>
      </c>
      <c r="N92" s="33">
        <v>1</v>
      </c>
      <c r="O92" s="34">
        <f t="shared" si="11"/>
        <v>4</v>
      </c>
    </row>
    <row r="93" spans="1:15" ht="12" customHeight="1">
      <c r="A93" s="32" t="s">
        <v>24</v>
      </c>
      <c r="B93" s="32">
        <v>0</v>
      </c>
      <c r="C93" s="32">
        <v>0</v>
      </c>
      <c r="D93" s="32">
        <v>2</v>
      </c>
      <c r="E93" s="32">
        <v>3</v>
      </c>
      <c r="F93" s="32">
        <v>4</v>
      </c>
      <c r="G93" s="32">
        <v>3</v>
      </c>
      <c r="H93" s="32">
        <v>1</v>
      </c>
      <c r="I93" s="32">
        <v>3</v>
      </c>
      <c r="J93" s="32">
        <v>3</v>
      </c>
      <c r="K93" s="32">
        <v>2</v>
      </c>
      <c r="L93" s="32">
        <v>9</v>
      </c>
      <c r="M93" s="32">
        <v>17</v>
      </c>
      <c r="N93" s="33">
        <v>7</v>
      </c>
      <c r="O93" s="34">
        <f t="shared" si="11"/>
        <v>54</v>
      </c>
    </row>
    <row r="94" spans="1:15" ht="12" customHeight="1">
      <c r="A94" s="32" t="s">
        <v>25</v>
      </c>
      <c r="B94" s="32">
        <v>1</v>
      </c>
      <c r="C94" s="32">
        <v>1</v>
      </c>
      <c r="D94" s="32">
        <v>0</v>
      </c>
      <c r="E94" s="32">
        <v>33</v>
      </c>
      <c r="F94" s="32">
        <v>28</v>
      </c>
      <c r="G94" s="32">
        <v>2</v>
      </c>
      <c r="H94" s="32">
        <v>0</v>
      </c>
      <c r="I94" s="32">
        <v>33</v>
      </c>
      <c r="J94" s="32">
        <v>0</v>
      </c>
      <c r="K94" s="32">
        <v>2</v>
      </c>
      <c r="L94" s="32">
        <v>15</v>
      </c>
      <c r="M94" s="32">
        <v>7</v>
      </c>
      <c r="N94" s="33">
        <v>8</v>
      </c>
      <c r="O94" s="34">
        <f>SUM(B94:N94)</f>
        <v>130</v>
      </c>
    </row>
    <row r="95" spans="1:15" ht="12" customHeight="1">
      <c r="A95" s="32" t="s">
        <v>26</v>
      </c>
      <c r="B95" s="32">
        <v>0</v>
      </c>
      <c r="C95" s="32">
        <v>9</v>
      </c>
      <c r="D95" s="32">
        <v>0</v>
      </c>
      <c r="E95" s="32">
        <v>14</v>
      </c>
      <c r="F95" s="32">
        <v>7</v>
      </c>
      <c r="G95" s="32">
        <v>6</v>
      </c>
      <c r="H95" s="32">
        <v>2</v>
      </c>
      <c r="I95" s="32">
        <v>5</v>
      </c>
      <c r="J95" s="32">
        <v>4</v>
      </c>
      <c r="K95" s="32">
        <v>6</v>
      </c>
      <c r="L95" s="32">
        <v>18</v>
      </c>
      <c r="M95" s="32">
        <v>9</v>
      </c>
      <c r="N95" s="33">
        <v>7</v>
      </c>
      <c r="O95" s="34">
        <f t="shared" si="11"/>
        <v>87</v>
      </c>
    </row>
    <row r="96" spans="1:15" ht="12" customHeight="1">
      <c r="A96" s="32" t="s">
        <v>27</v>
      </c>
      <c r="B96" s="32">
        <v>0</v>
      </c>
      <c r="C96" s="32">
        <v>2</v>
      </c>
      <c r="D96" s="32">
        <v>1</v>
      </c>
      <c r="E96" s="32">
        <v>3</v>
      </c>
      <c r="F96" s="32">
        <v>8</v>
      </c>
      <c r="G96" s="32">
        <v>5</v>
      </c>
      <c r="H96" s="32">
        <v>1</v>
      </c>
      <c r="I96" s="32">
        <v>3</v>
      </c>
      <c r="J96" s="32">
        <v>0</v>
      </c>
      <c r="K96" s="32">
        <v>1</v>
      </c>
      <c r="L96" s="32">
        <v>9</v>
      </c>
      <c r="M96" s="32">
        <v>7</v>
      </c>
      <c r="N96" s="33">
        <v>4</v>
      </c>
      <c r="O96" s="34">
        <f t="shared" si="11"/>
        <v>44</v>
      </c>
    </row>
    <row r="97" spans="1:15" ht="12" customHeight="1">
      <c r="A97" s="32" t="s">
        <v>28</v>
      </c>
      <c r="B97" s="32">
        <v>0</v>
      </c>
      <c r="C97" s="32">
        <v>0</v>
      </c>
      <c r="D97" s="32">
        <v>0</v>
      </c>
      <c r="E97" s="32">
        <v>1</v>
      </c>
      <c r="F97" s="32">
        <v>1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3">
        <v>0</v>
      </c>
      <c r="O97" s="34">
        <f t="shared" si="11"/>
        <v>2</v>
      </c>
    </row>
    <row r="98" spans="1:15" ht="12" customHeight="1">
      <c r="A98" s="32" t="s">
        <v>30</v>
      </c>
      <c r="B98" s="32">
        <v>0</v>
      </c>
      <c r="C98" s="32">
        <v>0</v>
      </c>
      <c r="D98" s="32">
        <v>0</v>
      </c>
      <c r="E98" s="32">
        <v>0</v>
      </c>
      <c r="F98" s="32">
        <v>1</v>
      </c>
      <c r="G98" s="32">
        <v>0</v>
      </c>
      <c r="H98" s="32">
        <v>0</v>
      </c>
      <c r="I98" s="32">
        <v>0</v>
      </c>
      <c r="J98" s="32">
        <v>1</v>
      </c>
      <c r="K98" s="32">
        <v>0</v>
      </c>
      <c r="L98" s="32">
        <v>0</v>
      </c>
      <c r="M98" s="32">
        <v>1</v>
      </c>
      <c r="N98" s="33">
        <v>2</v>
      </c>
      <c r="O98" s="34">
        <f t="shared" si="11"/>
        <v>5</v>
      </c>
    </row>
    <row r="99" spans="1:15" ht="12" customHeight="1">
      <c r="A99" s="32" t="s">
        <v>29</v>
      </c>
      <c r="B99" s="32">
        <v>0</v>
      </c>
      <c r="C99" s="32">
        <v>1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3">
        <v>0</v>
      </c>
      <c r="O99" s="34">
        <f t="shared" si="11"/>
        <v>1</v>
      </c>
    </row>
    <row r="100" spans="1:15" ht="12" customHeight="1">
      <c r="A100" s="32" t="s">
        <v>31</v>
      </c>
      <c r="B100" s="32">
        <v>0</v>
      </c>
      <c r="C100" s="32">
        <v>2</v>
      </c>
      <c r="D100" s="32">
        <v>0</v>
      </c>
      <c r="E100" s="32">
        <v>1</v>
      </c>
      <c r="F100" s="32">
        <v>4</v>
      </c>
      <c r="G100" s="32">
        <v>0</v>
      </c>
      <c r="H100" s="32">
        <v>0</v>
      </c>
      <c r="I100" s="32">
        <v>5</v>
      </c>
      <c r="J100" s="32">
        <v>1</v>
      </c>
      <c r="K100" s="32">
        <v>0</v>
      </c>
      <c r="L100" s="32">
        <v>12</v>
      </c>
      <c r="M100" s="32">
        <v>4</v>
      </c>
      <c r="N100" s="33">
        <v>7</v>
      </c>
      <c r="O100" s="34">
        <f t="shared" si="11"/>
        <v>36</v>
      </c>
    </row>
    <row r="101" spans="1:15" ht="12" customHeight="1">
      <c r="A101" s="32" t="s">
        <v>32</v>
      </c>
      <c r="B101" s="32">
        <v>0</v>
      </c>
      <c r="C101" s="32">
        <v>1</v>
      </c>
      <c r="D101" s="32">
        <v>5</v>
      </c>
      <c r="E101" s="32">
        <v>1</v>
      </c>
      <c r="F101" s="32">
        <v>1</v>
      </c>
      <c r="G101" s="32">
        <v>1</v>
      </c>
      <c r="H101" s="32">
        <v>0</v>
      </c>
      <c r="I101" s="32">
        <v>1</v>
      </c>
      <c r="J101" s="32">
        <v>0</v>
      </c>
      <c r="K101" s="32">
        <v>2</v>
      </c>
      <c r="L101" s="32">
        <v>5</v>
      </c>
      <c r="M101" s="32">
        <v>1</v>
      </c>
      <c r="N101" s="33">
        <v>4</v>
      </c>
      <c r="O101" s="34">
        <f t="shared" si="11"/>
        <v>22</v>
      </c>
    </row>
    <row r="102" spans="1:15" ht="12" customHeight="1">
      <c r="A102" s="32" t="s">
        <v>33</v>
      </c>
      <c r="B102" s="32">
        <v>0</v>
      </c>
      <c r="C102" s="32">
        <v>0</v>
      </c>
      <c r="D102" s="32">
        <v>0</v>
      </c>
      <c r="E102" s="32">
        <v>0</v>
      </c>
      <c r="F102" s="32">
        <v>1</v>
      </c>
      <c r="G102" s="32">
        <v>0</v>
      </c>
      <c r="H102" s="32">
        <v>0</v>
      </c>
      <c r="I102" s="32">
        <v>1</v>
      </c>
      <c r="J102" s="32">
        <v>0</v>
      </c>
      <c r="K102" s="32">
        <v>0</v>
      </c>
      <c r="L102" s="32">
        <v>0</v>
      </c>
      <c r="M102" s="32">
        <v>0</v>
      </c>
      <c r="N102" s="33">
        <v>1</v>
      </c>
      <c r="O102" s="34">
        <f t="shared" si="11"/>
        <v>3</v>
      </c>
    </row>
    <row r="103" spans="1:15" ht="12" customHeight="1">
      <c r="A103" s="32" t="s">
        <v>34</v>
      </c>
      <c r="B103" s="35">
        <v>0</v>
      </c>
      <c r="C103" s="35">
        <v>0</v>
      </c>
      <c r="D103" s="35">
        <v>0</v>
      </c>
      <c r="E103" s="35">
        <v>3</v>
      </c>
      <c r="F103" s="35">
        <v>1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1</v>
      </c>
      <c r="N103" s="36">
        <v>1</v>
      </c>
      <c r="O103" s="34">
        <f t="shared" si="11"/>
        <v>6</v>
      </c>
    </row>
    <row r="104" spans="1:15" ht="12" customHeight="1">
      <c r="A104" s="32" t="s">
        <v>35</v>
      </c>
      <c r="B104" s="35">
        <v>18</v>
      </c>
      <c r="C104" s="35">
        <v>12</v>
      </c>
      <c r="D104" s="35">
        <v>17</v>
      </c>
      <c r="E104" s="35">
        <v>5</v>
      </c>
      <c r="F104" s="35">
        <v>33</v>
      </c>
      <c r="G104" s="35">
        <v>5</v>
      </c>
      <c r="H104" s="35">
        <v>3</v>
      </c>
      <c r="I104" s="35">
        <v>46</v>
      </c>
      <c r="J104" s="35">
        <v>12</v>
      </c>
      <c r="K104" s="35">
        <v>8</v>
      </c>
      <c r="L104" s="35">
        <v>51</v>
      </c>
      <c r="M104" s="35">
        <v>15</v>
      </c>
      <c r="N104" s="36">
        <v>121</v>
      </c>
      <c r="O104" s="34">
        <f t="shared" si="11"/>
        <v>346</v>
      </c>
    </row>
    <row r="105" spans="1:15" ht="12" customHeight="1">
      <c r="A105" s="32" t="s">
        <v>36</v>
      </c>
      <c r="B105" s="35">
        <v>0</v>
      </c>
      <c r="C105" s="35">
        <v>0</v>
      </c>
      <c r="D105" s="35">
        <v>1</v>
      </c>
      <c r="E105" s="35">
        <v>1</v>
      </c>
      <c r="F105" s="35">
        <v>2</v>
      </c>
      <c r="G105" s="35">
        <v>4</v>
      </c>
      <c r="H105" s="35">
        <v>1</v>
      </c>
      <c r="I105" s="35">
        <v>1</v>
      </c>
      <c r="J105" s="35">
        <v>1</v>
      </c>
      <c r="K105" s="35">
        <v>1</v>
      </c>
      <c r="L105" s="35">
        <v>9</v>
      </c>
      <c r="M105" s="35">
        <v>6</v>
      </c>
      <c r="N105" s="36">
        <v>7</v>
      </c>
      <c r="O105" s="34">
        <f t="shared" si="11"/>
        <v>34</v>
      </c>
    </row>
    <row r="106" spans="1:15" ht="12" customHeight="1">
      <c r="A106" s="32" t="s">
        <v>37</v>
      </c>
      <c r="B106" s="32">
        <v>0</v>
      </c>
      <c r="C106" s="32">
        <v>0</v>
      </c>
      <c r="D106" s="32">
        <v>0</v>
      </c>
      <c r="E106" s="32">
        <v>4</v>
      </c>
      <c r="F106" s="32">
        <v>5</v>
      </c>
      <c r="G106" s="32">
        <v>15</v>
      </c>
      <c r="H106" s="32">
        <v>83</v>
      </c>
      <c r="I106" s="32">
        <v>1</v>
      </c>
      <c r="J106" s="32">
        <v>12</v>
      </c>
      <c r="K106" s="32">
        <v>8</v>
      </c>
      <c r="L106" s="32">
        <v>11</v>
      </c>
      <c r="M106" s="32">
        <v>9</v>
      </c>
      <c r="N106" s="33">
        <v>7</v>
      </c>
      <c r="O106" s="34">
        <f t="shared" si="11"/>
        <v>155</v>
      </c>
    </row>
    <row r="107" spans="1:15" ht="12" customHeight="1">
      <c r="A107" s="32" t="s">
        <v>38</v>
      </c>
      <c r="B107" s="32">
        <v>0</v>
      </c>
      <c r="C107" s="32">
        <v>3</v>
      </c>
      <c r="D107" s="32">
        <v>11</v>
      </c>
      <c r="E107" s="32">
        <v>87</v>
      </c>
      <c r="F107" s="32">
        <v>50</v>
      </c>
      <c r="G107" s="32">
        <v>55</v>
      </c>
      <c r="H107" s="32">
        <v>22</v>
      </c>
      <c r="I107" s="32">
        <v>6</v>
      </c>
      <c r="J107" s="32">
        <v>4</v>
      </c>
      <c r="K107" s="32">
        <v>44</v>
      </c>
      <c r="L107" s="32">
        <v>34</v>
      </c>
      <c r="M107" s="32">
        <v>363</v>
      </c>
      <c r="N107" s="33">
        <v>10</v>
      </c>
      <c r="O107" s="34">
        <f t="shared" si="11"/>
        <v>689</v>
      </c>
    </row>
    <row r="108" spans="1:15" ht="12" customHeight="1">
      <c r="A108" s="32" t="s">
        <v>39</v>
      </c>
      <c r="B108" s="32">
        <v>2</v>
      </c>
      <c r="C108" s="32">
        <v>1</v>
      </c>
      <c r="D108" s="32">
        <v>0</v>
      </c>
      <c r="E108" s="32">
        <v>0</v>
      </c>
      <c r="F108" s="32">
        <v>0</v>
      </c>
      <c r="G108" s="32">
        <v>1</v>
      </c>
      <c r="H108" s="32">
        <v>0</v>
      </c>
      <c r="I108" s="32">
        <v>6</v>
      </c>
      <c r="J108" s="32">
        <v>1</v>
      </c>
      <c r="K108" s="32">
        <v>1</v>
      </c>
      <c r="L108" s="32">
        <v>2</v>
      </c>
      <c r="M108" s="32">
        <v>0</v>
      </c>
      <c r="N108" s="33">
        <v>8</v>
      </c>
      <c r="O108" s="34">
        <f t="shared" si="11"/>
        <v>22</v>
      </c>
    </row>
    <row r="109" spans="1:15" ht="12" customHeight="1">
      <c r="A109" s="32" t="s">
        <v>40</v>
      </c>
      <c r="B109" s="32">
        <v>1</v>
      </c>
      <c r="C109" s="32">
        <v>0</v>
      </c>
      <c r="D109" s="32">
        <v>0</v>
      </c>
      <c r="E109" s="32">
        <v>2</v>
      </c>
      <c r="F109" s="32">
        <v>3</v>
      </c>
      <c r="G109" s="32">
        <v>2</v>
      </c>
      <c r="H109" s="32">
        <v>0</v>
      </c>
      <c r="I109" s="32">
        <v>0</v>
      </c>
      <c r="J109" s="32">
        <v>4</v>
      </c>
      <c r="K109" s="32">
        <v>1</v>
      </c>
      <c r="L109" s="32">
        <v>1</v>
      </c>
      <c r="M109" s="32">
        <v>1</v>
      </c>
      <c r="N109" s="33">
        <v>2</v>
      </c>
      <c r="O109" s="34">
        <f t="shared" si="11"/>
        <v>17</v>
      </c>
    </row>
    <row r="110" spans="1:15" ht="12" customHeight="1">
      <c r="A110" s="32" t="s">
        <v>41</v>
      </c>
      <c r="B110" s="35">
        <v>0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6">
        <v>0</v>
      </c>
      <c r="O110" s="34">
        <f t="shared" si="11"/>
        <v>0</v>
      </c>
    </row>
    <row r="111" spans="1:15" ht="12" customHeight="1">
      <c r="A111" s="32" t="s">
        <v>42</v>
      </c>
      <c r="B111" s="32">
        <v>1</v>
      </c>
      <c r="C111" s="32">
        <v>0</v>
      </c>
      <c r="D111" s="32">
        <v>0</v>
      </c>
      <c r="E111" s="32">
        <v>0</v>
      </c>
      <c r="F111" s="32">
        <v>2</v>
      </c>
      <c r="G111" s="32">
        <v>1</v>
      </c>
      <c r="H111" s="32">
        <v>2</v>
      </c>
      <c r="I111" s="32">
        <v>0</v>
      </c>
      <c r="J111" s="32">
        <v>0</v>
      </c>
      <c r="K111" s="32">
        <v>0</v>
      </c>
      <c r="L111" s="32">
        <v>0</v>
      </c>
      <c r="M111" s="32">
        <v>1</v>
      </c>
      <c r="N111" s="33">
        <v>0</v>
      </c>
      <c r="O111" s="34">
        <f t="shared" si="11"/>
        <v>7</v>
      </c>
    </row>
    <row r="112" spans="1:15" ht="12" customHeight="1">
      <c r="A112" s="32" t="s">
        <v>43</v>
      </c>
      <c r="B112" s="35">
        <v>0</v>
      </c>
      <c r="C112" s="35">
        <v>0</v>
      </c>
      <c r="D112" s="35">
        <v>1</v>
      </c>
      <c r="E112" s="35">
        <v>1</v>
      </c>
      <c r="F112" s="35">
        <v>0</v>
      </c>
      <c r="G112" s="35">
        <v>2</v>
      </c>
      <c r="H112" s="35">
        <v>0</v>
      </c>
      <c r="I112" s="35">
        <v>1</v>
      </c>
      <c r="J112" s="35">
        <v>1</v>
      </c>
      <c r="K112" s="35">
        <v>0</v>
      </c>
      <c r="L112" s="35">
        <v>1</v>
      </c>
      <c r="M112" s="35">
        <v>2</v>
      </c>
      <c r="N112" s="36">
        <v>1</v>
      </c>
      <c r="O112" s="34">
        <f t="shared" si="11"/>
        <v>10</v>
      </c>
    </row>
    <row r="113" spans="1:15" ht="12" customHeight="1">
      <c r="A113" s="32" t="s">
        <v>44</v>
      </c>
      <c r="B113" s="35">
        <v>0</v>
      </c>
      <c r="C113" s="35">
        <v>0</v>
      </c>
      <c r="D113" s="35">
        <v>1</v>
      </c>
      <c r="E113" s="35">
        <v>3</v>
      </c>
      <c r="F113" s="35">
        <v>2</v>
      </c>
      <c r="G113" s="35">
        <v>0</v>
      </c>
      <c r="H113" s="35">
        <v>2</v>
      </c>
      <c r="I113" s="35">
        <v>0</v>
      </c>
      <c r="J113" s="35">
        <v>1</v>
      </c>
      <c r="K113" s="35">
        <v>1</v>
      </c>
      <c r="L113" s="35">
        <v>4</v>
      </c>
      <c r="M113" s="35">
        <v>5</v>
      </c>
      <c r="N113" s="36">
        <v>4</v>
      </c>
      <c r="O113" s="34">
        <f t="shared" si="11"/>
        <v>23</v>
      </c>
    </row>
    <row r="114" spans="1:15" ht="12" customHeight="1">
      <c r="A114" s="32" t="s">
        <v>45</v>
      </c>
      <c r="B114" s="35">
        <v>1</v>
      </c>
      <c r="C114" s="35">
        <v>1</v>
      </c>
      <c r="D114" s="35">
        <v>0</v>
      </c>
      <c r="E114" s="35">
        <v>1</v>
      </c>
      <c r="F114" s="35">
        <v>3</v>
      </c>
      <c r="G114" s="35">
        <v>5</v>
      </c>
      <c r="H114" s="35">
        <v>0</v>
      </c>
      <c r="I114" s="35">
        <v>1</v>
      </c>
      <c r="J114" s="35">
        <v>1</v>
      </c>
      <c r="K114" s="35">
        <v>1</v>
      </c>
      <c r="L114" s="35">
        <v>4</v>
      </c>
      <c r="M114" s="35">
        <v>6</v>
      </c>
      <c r="N114" s="36">
        <v>3</v>
      </c>
      <c r="O114" s="34">
        <f t="shared" si="11"/>
        <v>27</v>
      </c>
    </row>
    <row r="115" spans="1:15" ht="12" customHeight="1">
      <c r="A115" s="32" t="s">
        <v>46</v>
      </c>
      <c r="B115" s="35">
        <v>2</v>
      </c>
      <c r="C115" s="35">
        <v>3</v>
      </c>
      <c r="D115" s="35">
        <v>1</v>
      </c>
      <c r="E115" s="35">
        <v>3</v>
      </c>
      <c r="F115" s="35">
        <v>4</v>
      </c>
      <c r="G115" s="35">
        <v>0</v>
      </c>
      <c r="H115" s="35">
        <v>0</v>
      </c>
      <c r="I115" s="35">
        <v>2</v>
      </c>
      <c r="J115" s="35">
        <v>0</v>
      </c>
      <c r="K115" s="35">
        <v>0</v>
      </c>
      <c r="L115" s="35">
        <v>14</v>
      </c>
      <c r="M115" s="35">
        <v>0</v>
      </c>
      <c r="N115" s="36">
        <v>5</v>
      </c>
      <c r="O115" s="34">
        <f t="shared" si="11"/>
        <v>34</v>
      </c>
    </row>
    <row r="116" spans="1:15" ht="12" customHeight="1">
      <c r="A116" s="32" t="s">
        <v>47</v>
      </c>
      <c r="B116" s="35">
        <v>0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1</v>
      </c>
      <c r="L116" s="35">
        <v>1</v>
      </c>
      <c r="M116" s="35">
        <v>0</v>
      </c>
      <c r="N116" s="36">
        <v>0</v>
      </c>
      <c r="O116" s="34">
        <f t="shared" si="11"/>
        <v>2</v>
      </c>
    </row>
    <row r="117" spans="1:15" ht="12" customHeight="1">
      <c r="A117" s="32" t="s">
        <v>48</v>
      </c>
      <c r="B117" s="35">
        <v>0</v>
      </c>
      <c r="C117" s="35">
        <v>2</v>
      </c>
      <c r="D117" s="35">
        <v>0</v>
      </c>
      <c r="E117" s="35">
        <v>1</v>
      </c>
      <c r="F117" s="35">
        <v>3</v>
      </c>
      <c r="G117" s="35">
        <v>3</v>
      </c>
      <c r="H117" s="35">
        <v>24</v>
      </c>
      <c r="I117" s="35">
        <v>0</v>
      </c>
      <c r="J117" s="35">
        <v>0</v>
      </c>
      <c r="K117" s="35">
        <v>5</v>
      </c>
      <c r="L117" s="35">
        <v>5</v>
      </c>
      <c r="M117" s="35">
        <v>6</v>
      </c>
      <c r="N117" s="36">
        <v>0</v>
      </c>
      <c r="O117" s="34">
        <f t="shared" si="11"/>
        <v>49</v>
      </c>
    </row>
    <row r="118" spans="1:15" ht="12" customHeight="1">
      <c r="A118" s="32" t="s">
        <v>49</v>
      </c>
      <c r="B118" s="35">
        <v>0</v>
      </c>
      <c r="C118" s="35">
        <v>0</v>
      </c>
      <c r="D118" s="35">
        <v>0</v>
      </c>
      <c r="E118" s="35">
        <v>0</v>
      </c>
      <c r="F118" s="35">
        <v>1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2</v>
      </c>
      <c r="M118" s="35">
        <v>1</v>
      </c>
      <c r="N118" s="36">
        <v>1</v>
      </c>
      <c r="O118" s="34">
        <f t="shared" si="11"/>
        <v>5</v>
      </c>
    </row>
    <row r="119" spans="1:15" ht="12" customHeight="1">
      <c r="A119" s="32" t="s">
        <v>50</v>
      </c>
      <c r="B119" s="35">
        <v>0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1</v>
      </c>
      <c r="M119" s="35">
        <v>0</v>
      </c>
      <c r="N119" s="36">
        <v>1</v>
      </c>
      <c r="O119" s="34">
        <f t="shared" si="11"/>
        <v>2</v>
      </c>
    </row>
    <row r="120" spans="1:15" ht="12" customHeight="1">
      <c r="A120" s="32" t="s">
        <v>51</v>
      </c>
      <c r="B120" s="35">
        <v>0</v>
      </c>
      <c r="C120" s="35">
        <v>0</v>
      </c>
      <c r="D120" s="35">
        <v>0</v>
      </c>
      <c r="E120" s="35">
        <v>0</v>
      </c>
      <c r="F120" s="35">
        <v>0</v>
      </c>
      <c r="G120" s="35">
        <v>1</v>
      </c>
      <c r="H120" s="35">
        <v>0</v>
      </c>
      <c r="I120" s="35">
        <v>0</v>
      </c>
      <c r="J120" s="35">
        <v>0</v>
      </c>
      <c r="K120" s="35">
        <v>0</v>
      </c>
      <c r="L120" s="35">
        <v>1</v>
      </c>
      <c r="M120" s="35">
        <v>1</v>
      </c>
      <c r="N120" s="36">
        <v>1</v>
      </c>
      <c r="O120" s="34">
        <f t="shared" si="11"/>
        <v>4</v>
      </c>
    </row>
    <row r="121" spans="1:15" ht="12" customHeight="1">
      <c r="A121" s="32" t="s">
        <v>52</v>
      </c>
      <c r="B121" s="35">
        <v>0</v>
      </c>
      <c r="C121" s="35">
        <v>0</v>
      </c>
      <c r="D121" s="35">
        <v>0</v>
      </c>
      <c r="E121" s="35">
        <v>0</v>
      </c>
      <c r="F121" s="35">
        <v>0</v>
      </c>
      <c r="G121" s="35">
        <v>2</v>
      </c>
      <c r="H121" s="35">
        <v>0</v>
      </c>
      <c r="I121" s="35">
        <v>0</v>
      </c>
      <c r="J121" s="35">
        <v>0</v>
      </c>
      <c r="K121" s="35">
        <v>2</v>
      </c>
      <c r="L121" s="35">
        <v>1</v>
      </c>
      <c r="M121" s="35">
        <v>0</v>
      </c>
      <c r="N121" s="36">
        <v>0</v>
      </c>
      <c r="O121" s="34">
        <f t="shared" si="11"/>
        <v>5</v>
      </c>
    </row>
    <row r="122" spans="1:15" ht="12" customHeight="1">
      <c r="A122" s="32" t="s">
        <v>53</v>
      </c>
      <c r="B122" s="35">
        <v>0</v>
      </c>
      <c r="C122" s="35">
        <v>1</v>
      </c>
      <c r="D122" s="35">
        <v>0</v>
      </c>
      <c r="E122" s="35">
        <v>2</v>
      </c>
      <c r="F122" s="35">
        <v>4</v>
      </c>
      <c r="G122" s="35">
        <v>3</v>
      </c>
      <c r="H122" s="35">
        <v>0</v>
      </c>
      <c r="I122" s="35">
        <v>2</v>
      </c>
      <c r="J122" s="35">
        <v>3</v>
      </c>
      <c r="K122" s="35">
        <v>3</v>
      </c>
      <c r="L122" s="35">
        <v>4</v>
      </c>
      <c r="M122" s="35">
        <v>4</v>
      </c>
      <c r="N122" s="36">
        <v>1</v>
      </c>
      <c r="O122" s="34">
        <f t="shared" si="11"/>
        <v>27</v>
      </c>
    </row>
    <row r="123" spans="1:15" ht="12" customHeight="1">
      <c r="A123" s="32" t="s">
        <v>54</v>
      </c>
      <c r="B123" s="35">
        <v>0</v>
      </c>
      <c r="C123" s="35">
        <v>4</v>
      </c>
      <c r="D123" s="35">
        <v>0</v>
      </c>
      <c r="E123" s="35">
        <v>1</v>
      </c>
      <c r="F123" s="35">
        <v>3</v>
      </c>
      <c r="G123" s="35">
        <v>1</v>
      </c>
      <c r="H123" s="35">
        <v>0</v>
      </c>
      <c r="I123" s="35">
        <v>0</v>
      </c>
      <c r="J123" s="35">
        <v>0</v>
      </c>
      <c r="K123" s="35">
        <v>1</v>
      </c>
      <c r="L123" s="35">
        <v>1</v>
      </c>
      <c r="M123" s="35">
        <v>1</v>
      </c>
      <c r="N123" s="36">
        <v>3</v>
      </c>
      <c r="O123" s="34">
        <f t="shared" ref="O123:O140" si="12">SUM(B123:N123)</f>
        <v>15</v>
      </c>
    </row>
    <row r="124" spans="1:15" ht="12" customHeight="1">
      <c r="A124" s="32" t="s">
        <v>55</v>
      </c>
      <c r="B124" s="35">
        <v>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1</v>
      </c>
      <c r="M124" s="35">
        <v>1</v>
      </c>
      <c r="N124" s="36">
        <v>1</v>
      </c>
      <c r="O124" s="34">
        <f t="shared" si="12"/>
        <v>3</v>
      </c>
    </row>
    <row r="125" spans="1:15" ht="12" customHeight="1">
      <c r="A125" s="32" t="s">
        <v>56</v>
      </c>
      <c r="B125" s="35">
        <v>0</v>
      </c>
      <c r="C125" s="35">
        <v>0</v>
      </c>
      <c r="D125" s="35">
        <v>3</v>
      </c>
      <c r="E125" s="35">
        <v>1</v>
      </c>
      <c r="F125" s="35">
        <v>2</v>
      </c>
      <c r="G125" s="35">
        <v>0</v>
      </c>
      <c r="H125" s="35">
        <v>2</v>
      </c>
      <c r="I125" s="35">
        <v>0</v>
      </c>
      <c r="J125" s="35">
        <v>2</v>
      </c>
      <c r="K125" s="35">
        <v>0</v>
      </c>
      <c r="L125" s="35">
        <v>7</v>
      </c>
      <c r="M125" s="35">
        <v>3</v>
      </c>
      <c r="N125" s="36">
        <v>9</v>
      </c>
      <c r="O125" s="34">
        <f t="shared" si="12"/>
        <v>29</v>
      </c>
    </row>
    <row r="126" spans="1:15" ht="12" customHeight="1">
      <c r="A126" s="32" t="s">
        <v>57</v>
      </c>
      <c r="B126" s="35">
        <v>0</v>
      </c>
      <c r="C126" s="35">
        <v>2</v>
      </c>
      <c r="D126" s="35">
        <v>1</v>
      </c>
      <c r="E126" s="35">
        <v>57</v>
      </c>
      <c r="F126" s="35">
        <v>14</v>
      </c>
      <c r="G126" s="35">
        <v>3</v>
      </c>
      <c r="H126" s="35">
        <v>0</v>
      </c>
      <c r="I126" s="35">
        <v>1</v>
      </c>
      <c r="J126" s="35">
        <v>2</v>
      </c>
      <c r="K126" s="35">
        <v>7</v>
      </c>
      <c r="L126" s="35">
        <v>11</v>
      </c>
      <c r="M126" s="35">
        <v>14</v>
      </c>
      <c r="N126" s="36">
        <v>3</v>
      </c>
      <c r="O126" s="34">
        <f t="shared" si="12"/>
        <v>115</v>
      </c>
    </row>
    <row r="127" spans="1:15" ht="12" customHeight="1">
      <c r="A127" s="32" t="s">
        <v>58</v>
      </c>
      <c r="B127" s="35">
        <v>0</v>
      </c>
      <c r="C127" s="35">
        <v>0</v>
      </c>
      <c r="D127" s="35">
        <v>0</v>
      </c>
      <c r="E127" s="35">
        <v>1</v>
      </c>
      <c r="F127" s="35">
        <v>2</v>
      </c>
      <c r="G127" s="35">
        <v>2</v>
      </c>
      <c r="H127" s="35">
        <v>0</v>
      </c>
      <c r="I127" s="35">
        <v>1</v>
      </c>
      <c r="J127" s="35">
        <v>0</v>
      </c>
      <c r="K127" s="35">
        <v>2</v>
      </c>
      <c r="L127" s="35">
        <v>1</v>
      </c>
      <c r="M127" s="35">
        <v>1</v>
      </c>
      <c r="N127" s="36">
        <v>1</v>
      </c>
      <c r="O127" s="34">
        <f t="shared" si="12"/>
        <v>11</v>
      </c>
    </row>
    <row r="128" spans="1:15" ht="12" customHeight="1">
      <c r="A128" s="32" t="s">
        <v>59</v>
      </c>
      <c r="B128" s="35">
        <v>0</v>
      </c>
      <c r="C128" s="35">
        <v>1</v>
      </c>
      <c r="D128" s="35">
        <v>0</v>
      </c>
      <c r="E128" s="35">
        <v>0</v>
      </c>
      <c r="F128" s="35">
        <v>3</v>
      </c>
      <c r="G128" s="35">
        <v>1</v>
      </c>
      <c r="H128" s="35">
        <v>1</v>
      </c>
      <c r="I128" s="35">
        <v>0</v>
      </c>
      <c r="J128" s="35">
        <v>0</v>
      </c>
      <c r="K128" s="35">
        <v>0</v>
      </c>
      <c r="L128" s="35">
        <v>2</v>
      </c>
      <c r="M128" s="35">
        <v>1</v>
      </c>
      <c r="N128" s="36">
        <v>2</v>
      </c>
      <c r="O128" s="34">
        <f t="shared" si="12"/>
        <v>11</v>
      </c>
    </row>
    <row r="129" spans="1:15" ht="12" customHeight="1">
      <c r="A129" s="32" t="s">
        <v>60</v>
      </c>
      <c r="B129" s="35">
        <v>0</v>
      </c>
      <c r="C129" s="35">
        <v>0</v>
      </c>
      <c r="D129" s="35">
        <v>0</v>
      </c>
      <c r="E129" s="35">
        <v>0</v>
      </c>
      <c r="F129" s="35">
        <v>1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1</v>
      </c>
      <c r="M129" s="35">
        <v>0</v>
      </c>
      <c r="N129" s="36">
        <v>0</v>
      </c>
      <c r="O129" s="34">
        <f t="shared" si="12"/>
        <v>2</v>
      </c>
    </row>
    <row r="130" spans="1:15" ht="12" customHeight="1">
      <c r="A130" s="32" t="s">
        <v>61</v>
      </c>
      <c r="B130" s="35">
        <v>0</v>
      </c>
      <c r="C130" s="35">
        <v>2</v>
      </c>
      <c r="D130" s="35">
        <v>0</v>
      </c>
      <c r="E130" s="35">
        <v>0</v>
      </c>
      <c r="F130" s="35">
        <v>1</v>
      </c>
      <c r="G130" s="35">
        <v>0</v>
      </c>
      <c r="H130" s="35">
        <v>0</v>
      </c>
      <c r="I130" s="35">
        <v>2</v>
      </c>
      <c r="J130" s="35">
        <v>0</v>
      </c>
      <c r="K130" s="35">
        <v>0</v>
      </c>
      <c r="L130" s="35">
        <v>3</v>
      </c>
      <c r="M130" s="35">
        <v>1</v>
      </c>
      <c r="N130" s="36">
        <v>3</v>
      </c>
      <c r="O130" s="34">
        <f t="shared" si="12"/>
        <v>12</v>
      </c>
    </row>
    <row r="131" spans="1:15" ht="12" customHeight="1">
      <c r="A131" s="32" t="s">
        <v>62</v>
      </c>
      <c r="B131" s="35">
        <v>0</v>
      </c>
      <c r="C131" s="35">
        <v>1</v>
      </c>
      <c r="D131" s="35">
        <v>1</v>
      </c>
      <c r="E131" s="35">
        <v>0</v>
      </c>
      <c r="F131" s="35">
        <v>2</v>
      </c>
      <c r="G131" s="35">
        <v>1</v>
      </c>
      <c r="H131" s="35">
        <v>2</v>
      </c>
      <c r="I131" s="35">
        <v>0</v>
      </c>
      <c r="J131" s="35">
        <v>0</v>
      </c>
      <c r="K131" s="35">
        <v>0</v>
      </c>
      <c r="L131" s="35">
        <v>3</v>
      </c>
      <c r="M131" s="35">
        <v>1</v>
      </c>
      <c r="N131" s="36">
        <v>0</v>
      </c>
      <c r="O131" s="34">
        <f t="shared" si="12"/>
        <v>11</v>
      </c>
    </row>
    <row r="132" spans="1:15" ht="12" customHeight="1">
      <c r="A132" s="32" t="s">
        <v>63</v>
      </c>
      <c r="B132" s="35">
        <v>0</v>
      </c>
      <c r="C132" s="35">
        <v>2</v>
      </c>
      <c r="D132" s="35">
        <v>0</v>
      </c>
      <c r="E132" s="35">
        <v>0</v>
      </c>
      <c r="F132" s="35">
        <v>6</v>
      </c>
      <c r="G132" s="35">
        <v>3</v>
      </c>
      <c r="H132" s="35">
        <v>0</v>
      </c>
      <c r="I132" s="35">
        <v>8</v>
      </c>
      <c r="J132" s="35">
        <v>0</v>
      </c>
      <c r="K132" s="35">
        <v>4</v>
      </c>
      <c r="L132" s="35">
        <v>4</v>
      </c>
      <c r="M132" s="35">
        <v>2</v>
      </c>
      <c r="N132" s="36">
        <v>13</v>
      </c>
      <c r="O132" s="34">
        <f t="shared" si="12"/>
        <v>42</v>
      </c>
    </row>
    <row r="133" spans="1:15" ht="12" customHeight="1">
      <c r="A133" s="32" t="s">
        <v>64</v>
      </c>
      <c r="B133" s="35">
        <v>0</v>
      </c>
      <c r="C133" s="35">
        <v>4</v>
      </c>
      <c r="D133" s="35">
        <v>6</v>
      </c>
      <c r="E133" s="35">
        <v>11</v>
      </c>
      <c r="F133" s="35">
        <v>4</v>
      </c>
      <c r="G133" s="35">
        <v>4</v>
      </c>
      <c r="H133" s="35">
        <v>6</v>
      </c>
      <c r="I133" s="35">
        <v>4</v>
      </c>
      <c r="J133" s="35">
        <v>1</v>
      </c>
      <c r="K133" s="35">
        <v>6</v>
      </c>
      <c r="L133" s="35">
        <v>12</v>
      </c>
      <c r="M133" s="35">
        <v>15</v>
      </c>
      <c r="N133" s="36">
        <v>14</v>
      </c>
      <c r="O133" s="34">
        <f t="shared" si="12"/>
        <v>87</v>
      </c>
    </row>
    <row r="134" spans="1:15" ht="12" customHeight="1">
      <c r="A134" s="32" t="s">
        <v>65</v>
      </c>
      <c r="B134" s="35">
        <v>0</v>
      </c>
      <c r="C134" s="35">
        <v>0</v>
      </c>
      <c r="D134" s="35">
        <v>0</v>
      </c>
      <c r="E134" s="35">
        <v>2</v>
      </c>
      <c r="F134" s="35">
        <v>1</v>
      </c>
      <c r="G134" s="35">
        <v>4</v>
      </c>
      <c r="H134" s="35">
        <v>2</v>
      </c>
      <c r="I134" s="35">
        <v>0</v>
      </c>
      <c r="J134" s="35">
        <v>0</v>
      </c>
      <c r="K134" s="35">
        <v>1</v>
      </c>
      <c r="L134" s="35">
        <v>4</v>
      </c>
      <c r="M134" s="35">
        <v>0</v>
      </c>
      <c r="N134" s="36">
        <v>3</v>
      </c>
      <c r="O134" s="34">
        <f t="shared" si="12"/>
        <v>17</v>
      </c>
    </row>
    <row r="135" spans="1:15" ht="12" customHeight="1">
      <c r="A135" s="32" t="s">
        <v>66</v>
      </c>
      <c r="B135" s="35">
        <v>0</v>
      </c>
      <c r="C135" s="35">
        <v>0</v>
      </c>
      <c r="D135" s="35">
        <v>0</v>
      </c>
      <c r="E135" s="35">
        <v>0</v>
      </c>
      <c r="F135" s="35">
        <v>0</v>
      </c>
      <c r="G135" s="35">
        <v>1</v>
      </c>
      <c r="H135" s="35">
        <v>0</v>
      </c>
      <c r="I135" s="35">
        <v>0</v>
      </c>
      <c r="J135" s="35">
        <v>0</v>
      </c>
      <c r="K135" s="35">
        <v>0</v>
      </c>
      <c r="L135" s="35">
        <v>1</v>
      </c>
      <c r="M135" s="35">
        <v>1</v>
      </c>
      <c r="N135" s="36">
        <v>1</v>
      </c>
      <c r="O135" s="34">
        <f t="shared" si="12"/>
        <v>4</v>
      </c>
    </row>
    <row r="136" spans="1:15" ht="12" customHeight="1">
      <c r="A136" s="32" t="s">
        <v>67</v>
      </c>
      <c r="B136" s="35">
        <v>0</v>
      </c>
      <c r="C136" s="35">
        <v>1</v>
      </c>
      <c r="D136" s="35">
        <v>0</v>
      </c>
      <c r="E136" s="35">
        <v>1</v>
      </c>
      <c r="F136" s="35">
        <v>1</v>
      </c>
      <c r="G136" s="35">
        <v>2</v>
      </c>
      <c r="H136" s="35">
        <v>0</v>
      </c>
      <c r="I136" s="35">
        <v>0</v>
      </c>
      <c r="J136" s="35">
        <v>1</v>
      </c>
      <c r="K136" s="35">
        <v>2</v>
      </c>
      <c r="L136" s="35">
        <v>2</v>
      </c>
      <c r="M136" s="35">
        <v>2</v>
      </c>
      <c r="N136" s="36">
        <v>3</v>
      </c>
      <c r="O136" s="34">
        <f t="shared" si="12"/>
        <v>15</v>
      </c>
    </row>
    <row r="137" spans="1:15" ht="12" customHeight="1">
      <c r="A137" s="32" t="s">
        <v>68</v>
      </c>
      <c r="B137" s="35">
        <v>0</v>
      </c>
      <c r="C137" s="35">
        <v>0</v>
      </c>
      <c r="D137" s="35">
        <v>0</v>
      </c>
      <c r="E137" s="35">
        <v>1</v>
      </c>
      <c r="F137" s="35">
        <v>2</v>
      </c>
      <c r="G137" s="35">
        <v>0</v>
      </c>
      <c r="H137" s="35">
        <v>1</v>
      </c>
      <c r="I137" s="35">
        <v>2</v>
      </c>
      <c r="J137" s="35">
        <v>0</v>
      </c>
      <c r="K137" s="35">
        <v>1</v>
      </c>
      <c r="L137" s="35">
        <v>4</v>
      </c>
      <c r="M137" s="35">
        <v>2</v>
      </c>
      <c r="N137" s="36">
        <v>2</v>
      </c>
      <c r="O137" s="34">
        <f t="shared" si="12"/>
        <v>15</v>
      </c>
    </row>
    <row r="138" spans="1:15" ht="12" customHeight="1">
      <c r="A138" s="32" t="s">
        <v>69</v>
      </c>
      <c r="B138" s="35">
        <v>0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1</v>
      </c>
      <c r="M138" s="35">
        <v>0</v>
      </c>
      <c r="N138" s="36">
        <v>0</v>
      </c>
      <c r="O138" s="34">
        <f t="shared" si="12"/>
        <v>1</v>
      </c>
    </row>
    <row r="139" spans="1:15" ht="12" customHeight="1">
      <c r="A139" s="32" t="s">
        <v>70</v>
      </c>
      <c r="B139" s="35">
        <v>0</v>
      </c>
      <c r="C139" s="35">
        <v>0</v>
      </c>
      <c r="D139" s="35">
        <v>1</v>
      </c>
      <c r="E139" s="35">
        <v>1</v>
      </c>
      <c r="F139" s="35">
        <v>4</v>
      </c>
      <c r="G139" s="35">
        <v>2</v>
      </c>
      <c r="H139" s="35">
        <v>0</v>
      </c>
      <c r="I139" s="35">
        <v>2</v>
      </c>
      <c r="J139" s="35">
        <v>0</v>
      </c>
      <c r="K139" s="35">
        <v>5</v>
      </c>
      <c r="L139" s="35">
        <v>5</v>
      </c>
      <c r="M139" s="35">
        <v>3</v>
      </c>
      <c r="N139" s="36">
        <v>3</v>
      </c>
      <c r="O139" s="34">
        <f t="shared" si="12"/>
        <v>26</v>
      </c>
    </row>
    <row r="140" spans="1:15" ht="12" customHeight="1">
      <c r="A140" s="32" t="s">
        <v>71</v>
      </c>
      <c r="B140" s="35">
        <v>0</v>
      </c>
      <c r="C140" s="35">
        <v>0</v>
      </c>
      <c r="D140" s="35">
        <v>0</v>
      </c>
      <c r="E140" s="35">
        <v>0</v>
      </c>
      <c r="F140" s="35">
        <v>0</v>
      </c>
      <c r="G140" s="35">
        <v>1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1</v>
      </c>
      <c r="N140" s="36">
        <v>0</v>
      </c>
      <c r="O140" s="34">
        <f t="shared" si="12"/>
        <v>2</v>
      </c>
    </row>
    <row r="141" spans="1:15" ht="12" customHeight="1">
      <c r="A141" s="37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8"/>
      <c r="O141" s="34"/>
    </row>
    <row r="142" spans="1:15" s="22" customFormat="1" ht="12" customHeight="1">
      <c r="A142" s="32" t="s">
        <v>72</v>
      </c>
      <c r="B142" s="35">
        <f t="shared" ref="B142:N142" si="13">SUM(B91:B140)</f>
        <v>28</v>
      </c>
      <c r="C142" s="35">
        <f t="shared" si="13"/>
        <v>59</v>
      </c>
      <c r="D142" s="35">
        <f t="shared" si="13"/>
        <v>52</v>
      </c>
      <c r="E142" s="35">
        <f t="shared" si="13"/>
        <v>245</v>
      </c>
      <c r="F142" s="35">
        <f t="shared" si="13"/>
        <v>218</v>
      </c>
      <c r="G142" s="35">
        <f t="shared" si="13"/>
        <v>142</v>
      </c>
      <c r="H142" s="35">
        <f t="shared" si="13"/>
        <v>155</v>
      </c>
      <c r="I142" s="35">
        <f t="shared" si="13"/>
        <v>139</v>
      </c>
      <c r="J142" s="35">
        <f t="shared" si="13"/>
        <v>56</v>
      </c>
      <c r="K142" s="35">
        <f t="shared" si="13"/>
        <v>141</v>
      </c>
      <c r="L142" s="35">
        <f t="shared" si="13"/>
        <v>283</v>
      </c>
      <c r="M142" s="35">
        <f t="shared" si="13"/>
        <v>517</v>
      </c>
      <c r="N142" s="38">
        <f t="shared" si="13"/>
        <v>281</v>
      </c>
      <c r="O142" s="39">
        <f t="shared" ref="O142" si="14">SUM(O91:O140)</f>
        <v>2316</v>
      </c>
    </row>
    <row r="143" spans="1:15" ht="12" customHeight="1">
      <c r="A143" s="32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8"/>
      <c r="O143" s="34"/>
    </row>
    <row r="144" spans="1:15" ht="12" customHeight="1">
      <c r="A144" s="32" t="s">
        <v>73</v>
      </c>
      <c r="B144" s="35">
        <v>0</v>
      </c>
      <c r="C144" s="35">
        <v>0</v>
      </c>
      <c r="D144" s="35">
        <v>0</v>
      </c>
      <c r="E144" s="35">
        <v>1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4</v>
      </c>
      <c r="L144" s="35">
        <v>0</v>
      </c>
      <c r="M144" s="35">
        <v>0</v>
      </c>
      <c r="N144" s="38">
        <v>1</v>
      </c>
      <c r="O144" s="34">
        <f>SUM(B144:N144)</f>
        <v>6</v>
      </c>
    </row>
    <row r="145" spans="1:15" ht="12" customHeight="1">
      <c r="A145" s="32" t="s">
        <v>74</v>
      </c>
      <c r="B145" s="35">
        <v>0</v>
      </c>
      <c r="C145" s="35">
        <v>5</v>
      </c>
      <c r="D145" s="35">
        <v>5</v>
      </c>
      <c r="E145" s="35">
        <v>0</v>
      </c>
      <c r="F145" s="35">
        <v>23</v>
      </c>
      <c r="G145" s="35">
        <v>1</v>
      </c>
      <c r="H145" s="35">
        <v>7</v>
      </c>
      <c r="I145" s="35">
        <v>53</v>
      </c>
      <c r="J145" s="35">
        <v>13</v>
      </c>
      <c r="K145" s="35">
        <v>5</v>
      </c>
      <c r="L145" s="35">
        <v>15</v>
      </c>
      <c r="M145" s="35">
        <v>10</v>
      </c>
      <c r="N145" s="38">
        <v>26</v>
      </c>
      <c r="O145" s="34">
        <f>SUM(B145:N145)</f>
        <v>163</v>
      </c>
    </row>
    <row r="146" spans="1:15" ht="12" customHeight="1">
      <c r="A146" s="32" t="s">
        <v>75</v>
      </c>
      <c r="B146" s="35">
        <v>56</v>
      </c>
      <c r="C146" s="35">
        <v>19</v>
      </c>
      <c r="D146" s="35">
        <v>8</v>
      </c>
      <c r="E146" s="35">
        <v>91</v>
      </c>
      <c r="F146" s="35">
        <v>49</v>
      </c>
      <c r="G146" s="35">
        <v>17</v>
      </c>
      <c r="H146" s="35">
        <v>5</v>
      </c>
      <c r="I146" s="35">
        <v>14</v>
      </c>
      <c r="J146" s="35">
        <v>11</v>
      </c>
      <c r="K146" s="35">
        <v>34</v>
      </c>
      <c r="L146" s="35">
        <v>44</v>
      </c>
      <c r="M146" s="35">
        <v>45</v>
      </c>
      <c r="N146" s="38">
        <v>76</v>
      </c>
      <c r="O146" s="34">
        <f>SUM(B146:N146)</f>
        <v>469</v>
      </c>
    </row>
    <row r="147" spans="1:15" ht="12" customHeight="1">
      <c r="A147" s="32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8"/>
      <c r="O147" s="34"/>
    </row>
    <row r="148" spans="1:15" s="22" customFormat="1" ht="12" customHeight="1" thickBot="1">
      <c r="A148" s="32" t="s">
        <v>76</v>
      </c>
      <c r="B148" s="39">
        <f t="shared" ref="B148:O148" si="15">SUM(B38,B77,B79,B142,B144:B146)</f>
        <v>260</v>
      </c>
      <c r="C148" s="39">
        <f t="shared" si="15"/>
        <v>176</v>
      </c>
      <c r="D148" s="39">
        <f t="shared" si="15"/>
        <v>272</v>
      </c>
      <c r="E148" s="39">
        <f t="shared" si="15"/>
        <v>540</v>
      </c>
      <c r="F148" s="39">
        <f t="shared" si="15"/>
        <v>1199</v>
      </c>
      <c r="G148" s="39">
        <f t="shared" si="15"/>
        <v>346</v>
      </c>
      <c r="H148" s="39">
        <f t="shared" si="15"/>
        <v>296</v>
      </c>
      <c r="I148" s="39">
        <f t="shared" si="15"/>
        <v>578</v>
      </c>
      <c r="J148" s="40">
        <f t="shared" si="15"/>
        <v>176</v>
      </c>
      <c r="K148" s="40">
        <f t="shared" si="15"/>
        <v>738</v>
      </c>
      <c r="L148" s="39">
        <f t="shared" si="15"/>
        <v>1141</v>
      </c>
      <c r="M148" s="39">
        <f t="shared" si="15"/>
        <v>1241</v>
      </c>
      <c r="N148" s="39">
        <f t="shared" si="15"/>
        <v>1677</v>
      </c>
      <c r="O148" s="41">
        <f t="shared" si="15"/>
        <v>8640</v>
      </c>
    </row>
    <row r="149" spans="1:15" ht="15.75" thickTop="1">
      <c r="A149" s="23" t="s">
        <v>77</v>
      </c>
      <c r="B149" s="23"/>
      <c r="C149" s="23"/>
      <c r="D149" s="23"/>
      <c r="E149" s="23"/>
      <c r="F149" s="23"/>
      <c r="G149" s="23"/>
      <c r="H149" s="23"/>
      <c r="I149" s="23"/>
      <c r="J149" s="29"/>
      <c r="K149" s="23"/>
      <c r="L149" s="23"/>
      <c r="M149" s="23"/>
      <c r="N149" s="23"/>
      <c r="O149" s="30"/>
    </row>
  </sheetData>
  <mergeCells count="3">
    <mergeCell ref="A2:O2"/>
    <mergeCell ref="A42:O42"/>
    <mergeCell ref="A85:O85"/>
  </mergeCells>
  <phoneticPr fontId="0" type="noConversion"/>
  <pageMargins left="1.07" right="0.5" top="0.78" bottom="0.17" header="0.76" footer="0.17"/>
  <pageSetup scale="80" orientation="portrait" r:id="rId1"/>
  <headerFooter alignWithMargins="0"/>
  <rowBreaks count="2" manualBreakCount="2">
    <brk id="40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125 - Inst Org - DS Pub</vt:lpstr>
      <vt:lpstr>'Table 125 - Inst Org - DS Pub'!Print_Area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Jeffrey Smith</cp:lastModifiedBy>
  <cp:lastPrinted>2008-05-28T20:12:56Z</cp:lastPrinted>
  <dcterms:created xsi:type="dcterms:W3CDTF">2002-09-27T16:08:59Z</dcterms:created>
  <dcterms:modified xsi:type="dcterms:W3CDTF">2009-08-21T19:39:11Z</dcterms:modified>
</cp:coreProperties>
</file>