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10 - Hist Trend in " sheetId="1" r:id="rId1"/>
  </sheets>
  <definedNames>
    <definedName name="_xlnm.Print_Area" localSheetId="0">'Table 110 - Hist Trend in '!$A$1:$O$30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O27" i="1"/>
  <c r="O12"/>
  <c r="N27"/>
  <c r="N29" s="1"/>
  <c r="N12"/>
  <c r="D23"/>
  <c r="D27" s="1"/>
  <c r="E23"/>
  <c r="E27" s="1"/>
  <c r="F23"/>
  <c r="F27" s="1"/>
  <c r="G23"/>
  <c r="G27"/>
  <c r="H23"/>
  <c r="H27"/>
  <c r="J23"/>
  <c r="J27"/>
  <c r="L23"/>
  <c r="L27"/>
  <c r="M23"/>
  <c r="M27"/>
  <c r="C23"/>
  <c r="C27"/>
  <c r="D8"/>
  <c r="D12"/>
  <c r="E8"/>
  <c r="E12"/>
  <c r="F8"/>
  <c r="F12"/>
  <c r="G8"/>
  <c r="G12"/>
  <c r="H8"/>
  <c r="H12"/>
  <c r="J8"/>
  <c r="J12"/>
  <c r="L8"/>
  <c r="L12"/>
  <c r="M8"/>
  <c r="M12"/>
  <c r="C8"/>
  <c r="C12"/>
  <c r="K24"/>
  <c r="K23" s="1"/>
  <c r="K9"/>
  <c r="K8" s="1"/>
  <c r="K22"/>
  <c r="K27" s="1"/>
  <c r="K7"/>
  <c r="K12" s="1"/>
  <c r="I22"/>
  <c r="I24"/>
  <c r="I23" s="1"/>
  <c r="I7"/>
  <c r="I9"/>
  <c r="I8" s="1"/>
  <c r="I12" s="1"/>
  <c r="O29" l="1"/>
  <c r="M29"/>
  <c r="E29"/>
  <c r="C29"/>
  <c r="L29"/>
  <c r="J29"/>
  <c r="H29"/>
  <c r="G29"/>
  <c r="F29"/>
  <c r="D29"/>
  <c r="I27"/>
  <c r="I29" s="1"/>
  <c r="K29"/>
</calcChain>
</file>

<file path=xl/sharedStrings.xml><?xml version="1.0" encoding="utf-8"?>
<sst xmlns="http://schemas.openxmlformats.org/spreadsheetml/2006/main" count="55" uniqueCount="29">
  <si>
    <t>FY81</t>
  </si>
  <si>
    <t>FY97</t>
  </si>
  <si>
    <t>FY98</t>
  </si>
  <si>
    <t>FY99</t>
  </si>
  <si>
    <t>FY00</t>
  </si>
  <si>
    <t>FY01</t>
  </si>
  <si>
    <t>10</t>
  </si>
  <si>
    <t>HEALTH</t>
  </si>
  <si>
    <t>18</t>
  </si>
  <si>
    <t>OTHER PROFESSIONAL</t>
  </si>
  <si>
    <t>19</t>
  </si>
  <si>
    <t>VOCATIONAL TECHNICAL</t>
  </si>
  <si>
    <t>20</t>
  </si>
  <si>
    <t>AVOCATIONAL</t>
  </si>
  <si>
    <t>SOURCE:  IPEDS C, Completions</t>
  </si>
  <si>
    <t xml:space="preserve">  Subtotal</t>
  </si>
  <si>
    <t>STATE TOTAL</t>
  </si>
  <si>
    <t>FY02</t>
  </si>
  <si>
    <t>FY03</t>
  </si>
  <si>
    <t>TABLE 110</t>
  </si>
  <si>
    <t>TABLE 111</t>
  </si>
  <si>
    <t>FY04</t>
  </si>
  <si>
    <t>FY05</t>
  </si>
  <si>
    <t>FY06</t>
  </si>
  <si>
    <t>FY07</t>
  </si>
  <si>
    <t>HISTORICAL TREND IN FIRST PROFESSIONAL DEGREES CONFERRED BY PUBLIC BACCALAUREATE AND HIGHER DEGREE-GRANTING INSTITUTIONS, BY DISCIPLINE AREAS, FY 1981, FY 2004-FY 2008</t>
  </si>
  <si>
    <t>HISTORICAL TREND IN FIRST PROFESSIONAL DEGREES CONFERRED BY PRIVATE NOT-FOR-PROFIT (INDEPENDENT) BACCALAUREATE AND HIGHER DEGREE-GRANTING INSTITUTIONS, BY DISCIPLINE AREAS, FY 1981, FY 2004-FY 2008</t>
  </si>
  <si>
    <t>FY08</t>
  </si>
  <si>
    <t>OTHER (LAW)</t>
  </si>
</sst>
</file>

<file path=xl/styles.xml><?xml version="1.0" encoding="utf-8"?>
<styleSheet xmlns="http://schemas.openxmlformats.org/spreadsheetml/2006/main">
  <fonts count="6">
    <font>
      <sz val="12"/>
      <name val="Arial"/>
    </font>
    <font>
      <sz val="8"/>
      <name val="Times New Roman"/>
    </font>
    <font>
      <sz val="8"/>
      <name val="Times New Roman"/>
    </font>
    <font>
      <sz val="8"/>
      <name val="Times New Roman"/>
    </font>
    <font>
      <sz val="8"/>
      <name val="Arial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1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NumberFormat="1" applyFont="1" applyFill="1" applyAlignment="1"/>
    <xf numFmtId="0" fontId="2" fillId="2" borderId="4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2" xfId="0" applyNumberFormat="1" applyFont="1" applyFill="1" applyBorder="1" applyAlignment="1"/>
    <xf numFmtId="0" fontId="2" fillId="2" borderId="7" xfId="0" applyFont="1" applyFill="1" applyBorder="1" applyAlignment="1"/>
    <xf numFmtId="0" fontId="1" fillId="2" borderId="0" xfId="0" applyFont="1" applyFill="1" applyAlignment="1"/>
    <xf numFmtId="3" fontId="2" fillId="2" borderId="0" xfId="0" applyNumberFormat="1" applyFont="1" applyFill="1" applyAlignment="1"/>
    <xf numFmtId="0" fontId="2" fillId="2" borderId="6" xfId="0" applyNumberFormat="1" applyFont="1" applyFill="1" applyBorder="1" applyAlignment="1"/>
    <xf numFmtId="0" fontId="5" fillId="2" borderId="0" xfId="0" applyFont="1" applyFill="1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G8156"/>
  <sheetViews>
    <sheetView tabSelected="1" showOutlineSymbols="0" zoomScaleNormal="100" workbookViewId="0">
      <selection activeCell="O34" sqref="A1:XFD1048576"/>
    </sheetView>
  </sheetViews>
  <sheetFormatPr defaultColWidth="9.6640625" defaultRowHeight="15"/>
  <cols>
    <col min="1" max="1" width="2.77734375" style="2" customWidth="1"/>
    <col min="2" max="2" width="15.77734375" style="2" customWidth="1"/>
    <col min="3" max="3" width="4.77734375" style="2" customWidth="1"/>
    <col min="4" max="5" width="3.6640625" style="2" hidden="1" customWidth="1"/>
    <col min="6" max="10" width="4.77734375" style="2" hidden="1" customWidth="1"/>
    <col min="11" max="11" width="4.77734375" style="2" customWidth="1"/>
    <col min="12" max="12" width="5.77734375" style="2" customWidth="1"/>
    <col min="13" max="13" width="5.44140625" style="2" customWidth="1"/>
    <col min="14" max="15" width="5.21875" style="2" customWidth="1"/>
    <col min="16" max="241" width="9.6640625" style="2" customWidth="1"/>
    <col min="242" max="16384" width="9.6640625" style="3"/>
  </cols>
  <sheetData>
    <row r="1" spans="1:17" ht="12.75" customHeight="1">
      <c r="A1" s="1" t="s">
        <v>19</v>
      </c>
    </row>
    <row r="2" spans="1:17" ht="35.1" customHeight="1">
      <c r="A2" s="4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2.75" customHeight="1" thickBot="1">
      <c r="H3" s="6"/>
      <c r="I3" s="6"/>
      <c r="J3" s="6"/>
      <c r="K3" s="6"/>
      <c r="L3" s="6"/>
      <c r="N3" s="7"/>
      <c r="O3" s="7"/>
    </row>
    <row r="4" spans="1:17" ht="12.75" customHeight="1" thickTop="1">
      <c r="A4" s="8"/>
      <c r="B4" s="9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</row>
    <row r="5" spans="1:17" ht="12.75" customHeight="1">
      <c r="A5" s="12"/>
      <c r="B5" s="12"/>
      <c r="C5" s="13" t="s">
        <v>0</v>
      </c>
      <c r="D5" s="13" t="s">
        <v>1</v>
      </c>
      <c r="E5" s="12" t="s">
        <v>2</v>
      </c>
      <c r="F5" s="14" t="s">
        <v>3</v>
      </c>
      <c r="G5" s="12" t="s">
        <v>4</v>
      </c>
      <c r="H5" s="12" t="s">
        <v>5</v>
      </c>
      <c r="I5" s="15" t="s">
        <v>17</v>
      </c>
      <c r="J5" s="15" t="s">
        <v>18</v>
      </c>
      <c r="K5" s="15" t="s">
        <v>21</v>
      </c>
      <c r="L5" s="15" t="s">
        <v>22</v>
      </c>
      <c r="M5" s="15" t="s">
        <v>23</v>
      </c>
      <c r="N5" s="15" t="s">
        <v>24</v>
      </c>
      <c r="O5" s="16" t="s">
        <v>27</v>
      </c>
    </row>
    <row r="6" spans="1:17" ht="12.75" customHeight="1">
      <c r="A6" s="17"/>
      <c r="B6" s="17"/>
      <c r="C6" s="18"/>
      <c r="D6" s="17"/>
      <c r="E6" s="17"/>
      <c r="F6" s="19"/>
      <c r="G6" s="17"/>
      <c r="H6" s="17"/>
    </row>
    <row r="7" spans="1:17" ht="12.75" customHeight="1">
      <c r="A7" s="20" t="s">
        <v>6</v>
      </c>
      <c r="B7" s="20" t="s">
        <v>7</v>
      </c>
      <c r="C7" s="21">
        <v>395</v>
      </c>
      <c r="D7" s="2">
        <v>366</v>
      </c>
      <c r="E7" s="6">
        <v>368</v>
      </c>
      <c r="F7" s="22">
        <v>386</v>
      </c>
      <c r="G7" s="6">
        <v>409</v>
      </c>
      <c r="H7" s="6">
        <v>401</v>
      </c>
      <c r="I7" s="2">
        <f>26+34+26+37+17+25+36+61+52+40+49+34</f>
        <v>437</v>
      </c>
      <c r="J7" s="2">
        <v>424</v>
      </c>
      <c r="K7" s="2">
        <f>92+64+78+93+60+35</f>
        <v>422</v>
      </c>
      <c r="L7" s="2">
        <v>420</v>
      </c>
      <c r="M7" s="2">
        <v>446</v>
      </c>
      <c r="N7" s="2">
        <v>452</v>
      </c>
      <c r="O7" s="2">
        <v>482</v>
      </c>
      <c r="Q7" s="21"/>
    </row>
    <row r="8" spans="1:17" ht="12.75" customHeight="1">
      <c r="A8" s="20" t="s">
        <v>8</v>
      </c>
      <c r="B8" s="23" t="s">
        <v>28</v>
      </c>
      <c r="C8" s="21">
        <f>SUM(C9:C11)</f>
        <v>283</v>
      </c>
      <c r="D8" s="21">
        <f t="shared" ref="D8:M8" si="0">SUM(D9:D11)</f>
        <v>267</v>
      </c>
      <c r="E8" s="21">
        <f t="shared" si="0"/>
        <v>262</v>
      </c>
      <c r="F8" s="21">
        <f t="shared" si="0"/>
        <v>351</v>
      </c>
      <c r="G8" s="21">
        <f t="shared" si="0"/>
        <v>297</v>
      </c>
      <c r="H8" s="21">
        <f t="shared" si="0"/>
        <v>303</v>
      </c>
      <c r="I8" s="21">
        <f t="shared" si="0"/>
        <v>255</v>
      </c>
      <c r="J8" s="21">
        <f t="shared" si="0"/>
        <v>304</v>
      </c>
      <c r="K8" s="21">
        <f t="shared" si="0"/>
        <v>334</v>
      </c>
      <c r="L8" s="21">
        <f t="shared" si="0"/>
        <v>291</v>
      </c>
      <c r="M8" s="21">
        <f t="shared" si="0"/>
        <v>295</v>
      </c>
      <c r="N8" s="2">
        <v>319</v>
      </c>
      <c r="O8" s="2">
        <v>298</v>
      </c>
      <c r="Q8" s="21"/>
    </row>
    <row r="9" spans="1:17" ht="12.75" hidden="1" customHeight="1">
      <c r="A9" s="20" t="s">
        <v>8</v>
      </c>
      <c r="B9" s="20" t="s">
        <v>9</v>
      </c>
      <c r="C9" s="21">
        <v>283</v>
      </c>
      <c r="D9" s="2">
        <v>267</v>
      </c>
      <c r="E9" s="6">
        <v>262</v>
      </c>
      <c r="F9" s="22">
        <v>351</v>
      </c>
      <c r="G9" s="6">
        <v>297</v>
      </c>
      <c r="H9" s="6">
        <v>303</v>
      </c>
      <c r="I9" s="2">
        <f>63+53+80+59</f>
        <v>255</v>
      </c>
      <c r="J9" s="2">
        <v>304</v>
      </c>
      <c r="K9" s="2">
        <f>175+159</f>
        <v>334</v>
      </c>
      <c r="L9" s="2">
        <v>291</v>
      </c>
      <c r="M9" s="2">
        <v>295</v>
      </c>
      <c r="Q9" s="21"/>
    </row>
    <row r="10" spans="1:17" ht="12.75" hidden="1" customHeight="1">
      <c r="A10" s="20" t="s">
        <v>10</v>
      </c>
      <c r="B10" s="20" t="s">
        <v>11</v>
      </c>
      <c r="C10" s="21">
        <v>0</v>
      </c>
      <c r="D10" s="2">
        <v>0</v>
      </c>
      <c r="E10" s="6">
        <v>0</v>
      </c>
      <c r="F10" s="22">
        <v>0</v>
      </c>
      <c r="G10" s="6">
        <v>0</v>
      </c>
      <c r="H10" s="6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Q10" s="21"/>
    </row>
    <row r="11" spans="1:17" ht="12.75" hidden="1" customHeight="1">
      <c r="A11" s="20" t="s">
        <v>12</v>
      </c>
      <c r="B11" s="20" t="s">
        <v>13</v>
      </c>
      <c r="C11" s="21">
        <v>0</v>
      </c>
      <c r="D11" s="2">
        <v>0</v>
      </c>
      <c r="E11" s="6">
        <v>0</v>
      </c>
      <c r="F11" s="22">
        <v>0</v>
      </c>
      <c r="G11" s="6">
        <v>0</v>
      </c>
      <c r="H11" s="6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Q11" s="21"/>
    </row>
    <row r="12" spans="1:17" ht="12.75" customHeight="1">
      <c r="A12" s="24" t="s">
        <v>15</v>
      </c>
      <c r="B12" s="25"/>
      <c r="C12" s="26">
        <f t="shared" ref="C12:O12" si="1">SUM(C7:C8)</f>
        <v>678</v>
      </c>
      <c r="D12" s="26">
        <f t="shared" si="1"/>
        <v>633</v>
      </c>
      <c r="E12" s="26">
        <f t="shared" si="1"/>
        <v>630</v>
      </c>
      <c r="F12" s="26">
        <f t="shared" si="1"/>
        <v>737</v>
      </c>
      <c r="G12" s="26">
        <f t="shared" si="1"/>
        <v>706</v>
      </c>
      <c r="H12" s="26">
        <f t="shared" si="1"/>
        <v>704</v>
      </c>
      <c r="I12" s="26">
        <f t="shared" si="1"/>
        <v>692</v>
      </c>
      <c r="J12" s="26">
        <f t="shared" si="1"/>
        <v>728</v>
      </c>
      <c r="K12" s="26">
        <f t="shared" si="1"/>
        <v>756</v>
      </c>
      <c r="L12" s="26">
        <f t="shared" si="1"/>
        <v>711</v>
      </c>
      <c r="M12" s="26">
        <f t="shared" si="1"/>
        <v>741</v>
      </c>
      <c r="N12" s="26">
        <f t="shared" si="1"/>
        <v>771</v>
      </c>
      <c r="O12" s="26">
        <f t="shared" si="1"/>
        <v>780</v>
      </c>
      <c r="Q12" s="21"/>
    </row>
    <row r="13" spans="1:17" ht="12.75" customHeight="1">
      <c r="A13" s="24"/>
      <c r="B13" s="25"/>
      <c r="C13" s="26"/>
      <c r="D13" s="26"/>
      <c r="E13" s="26"/>
      <c r="F13" s="26"/>
      <c r="G13" s="26"/>
      <c r="H13" s="26"/>
      <c r="I13" s="26"/>
    </row>
    <row r="14" spans="1:17" ht="12.75" customHeight="1">
      <c r="A14" s="27" t="s">
        <v>14</v>
      </c>
      <c r="B14" s="25"/>
      <c r="C14" s="25"/>
      <c r="D14" s="25"/>
      <c r="E14" s="25"/>
      <c r="F14" s="25"/>
      <c r="G14" s="25"/>
      <c r="H14" s="25"/>
    </row>
    <row r="15" spans="1:17" ht="12.75" customHeight="1">
      <c r="A15" s="27"/>
      <c r="B15" s="25"/>
      <c r="C15" s="25"/>
      <c r="D15" s="25"/>
      <c r="E15" s="25"/>
      <c r="F15" s="25"/>
      <c r="G15" s="25"/>
      <c r="H15" s="25"/>
    </row>
    <row r="16" spans="1:17" ht="12.75" customHeight="1">
      <c r="A16" s="1" t="s">
        <v>20</v>
      </c>
    </row>
    <row r="17" spans="1:17" ht="35.1" customHeight="1">
      <c r="A17" s="4" t="s">
        <v>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7" ht="12.75" customHeight="1" thickBot="1">
      <c r="L18" s="6"/>
      <c r="N18" s="7"/>
      <c r="O18" s="7"/>
    </row>
    <row r="19" spans="1:17" ht="12.75" customHeight="1" thickTop="1">
      <c r="A19" s="8"/>
      <c r="B19" s="9"/>
      <c r="C19" s="10"/>
      <c r="D19" s="10"/>
      <c r="E19" s="10"/>
      <c r="F19" s="11"/>
      <c r="G19" s="10"/>
      <c r="H19" s="10"/>
      <c r="I19" s="10"/>
      <c r="J19" s="10"/>
      <c r="K19" s="10"/>
      <c r="L19" s="10"/>
      <c r="M19" s="10"/>
    </row>
    <row r="20" spans="1:17" ht="12.75" customHeight="1">
      <c r="A20" s="12"/>
      <c r="B20" s="12"/>
      <c r="C20" s="13" t="s">
        <v>0</v>
      </c>
      <c r="D20" s="13" t="s">
        <v>1</v>
      </c>
      <c r="E20" s="12" t="s">
        <v>2</v>
      </c>
      <c r="F20" s="14" t="s">
        <v>3</v>
      </c>
      <c r="G20" s="12" t="s">
        <v>4</v>
      </c>
      <c r="H20" s="12" t="s">
        <v>5</v>
      </c>
      <c r="I20" s="12" t="s">
        <v>17</v>
      </c>
      <c r="J20" s="15" t="s">
        <v>18</v>
      </c>
      <c r="K20" s="15" t="s">
        <v>21</v>
      </c>
      <c r="L20" s="15" t="s">
        <v>22</v>
      </c>
      <c r="M20" s="15" t="s">
        <v>23</v>
      </c>
      <c r="N20" s="15" t="s">
        <v>24</v>
      </c>
      <c r="O20" s="16" t="s">
        <v>27</v>
      </c>
    </row>
    <row r="21" spans="1:17" ht="12.75" customHeight="1">
      <c r="A21" s="17"/>
      <c r="B21" s="17"/>
      <c r="C21" s="17"/>
      <c r="D21" s="17"/>
      <c r="E21" s="17"/>
      <c r="F21" s="19"/>
      <c r="G21" s="17"/>
      <c r="H21" s="17"/>
      <c r="I21" s="17"/>
    </row>
    <row r="22" spans="1:17" ht="12.75" customHeight="1">
      <c r="A22" s="20" t="s">
        <v>6</v>
      </c>
      <c r="B22" s="20" t="s">
        <v>7</v>
      </c>
      <c r="C22" s="2">
        <v>361</v>
      </c>
      <c r="D22" s="2">
        <v>264</v>
      </c>
      <c r="E22" s="6">
        <v>268</v>
      </c>
      <c r="F22" s="22">
        <v>272</v>
      </c>
      <c r="G22" s="6">
        <v>250</v>
      </c>
      <c r="H22" s="6">
        <v>263</v>
      </c>
      <c r="I22" s="2">
        <f>51+58+76+63</f>
        <v>248</v>
      </c>
      <c r="J22" s="2">
        <v>246</v>
      </c>
      <c r="K22" s="2">
        <f>140+116</f>
        <v>256</v>
      </c>
      <c r="L22" s="2">
        <v>262</v>
      </c>
      <c r="M22" s="2">
        <v>268</v>
      </c>
      <c r="N22" s="2">
        <v>281</v>
      </c>
      <c r="O22" s="2">
        <v>530</v>
      </c>
      <c r="Q22" s="21"/>
    </row>
    <row r="23" spans="1:17" ht="12.75" customHeight="1">
      <c r="A23" s="20" t="s">
        <v>8</v>
      </c>
      <c r="B23" s="20" t="s">
        <v>28</v>
      </c>
      <c r="C23" s="2">
        <f>SUM(C24:C26)</f>
        <v>367</v>
      </c>
      <c r="D23" s="2">
        <f t="shared" ref="D23:M23" si="2">SUM(D24:D26)</f>
        <v>429</v>
      </c>
      <c r="E23" s="2">
        <f t="shared" si="2"/>
        <v>433</v>
      </c>
      <c r="F23" s="2">
        <f t="shared" si="2"/>
        <v>442</v>
      </c>
      <c r="G23" s="2">
        <f t="shared" si="2"/>
        <v>410</v>
      </c>
      <c r="H23" s="2">
        <f t="shared" si="2"/>
        <v>418</v>
      </c>
      <c r="I23" s="2">
        <f t="shared" si="2"/>
        <v>425</v>
      </c>
      <c r="J23" s="2">
        <f t="shared" si="2"/>
        <v>447</v>
      </c>
      <c r="K23" s="2">
        <f t="shared" si="2"/>
        <v>455</v>
      </c>
      <c r="L23" s="2">
        <f t="shared" si="2"/>
        <v>495</v>
      </c>
      <c r="M23" s="2">
        <f t="shared" si="2"/>
        <v>501</v>
      </c>
      <c r="N23" s="2">
        <v>525</v>
      </c>
      <c r="O23" s="2">
        <v>337</v>
      </c>
      <c r="Q23" s="21"/>
    </row>
    <row r="24" spans="1:17" ht="12.75" hidden="1" customHeight="1">
      <c r="A24" s="20" t="s">
        <v>8</v>
      </c>
      <c r="B24" s="20" t="s">
        <v>9</v>
      </c>
      <c r="C24" s="2">
        <v>367</v>
      </c>
      <c r="D24" s="2">
        <v>429</v>
      </c>
      <c r="E24" s="6">
        <v>433</v>
      </c>
      <c r="F24" s="22">
        <v>442</v>
      </c>
      <c r="G24" s="6">
        <v>410</v>
      </c>
      <c r="H24" s="6">
        <v>418</v>
      </c>
      <c r="I24" s="2">
        <f>124+85+111+105</f>
        <v>425</v>
      </c>
      <c r="J24" s="2">
        <v>447</v>
      </c>
      <c r="K24" s="2">
        <f>213+242</f>
        <v>455</v>
      </c>
      <c r="L24" s="2">
        <v>495</v>
      </c>
      <c r="M24" s="2">
        <v>501</v>
      </c>
      <c r="Q24" s="21"/>
    </row>
    <row r="25" spans="1:17" ht="12.75" hidden="1" customHeight="1">
      <c r="A25" s="20" t="s">
        <v>10</v>
      </c>
      <c r="B25" s="20" t="s">
        <v>11</v>
      </c>
      <c r="C25" s="2">
        <v>0</v>
      </c>
      <c r="D25" s="2">
        <v>0</v>
      </c>
      <c r="E25" s="6">
        <v>0</v>
      </c>
      <c r="F25" s="22">
        <v>0</v>
      </c>
      <c r="G25" s="6">
        <v>0</v>
      </c>
      <c r="H25" s="6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Q25" s="21"/>
    </row>
    <row r="26" spans="1:17" ht="12.75" hidden="1" customHeight="1">
      <c r="A26" s="20" t="s">
        <v>12</v>
      </c>
      <c r="B26" s="20" t="s">
        <v>13</v>
      </c>
      <c r="C26" s="2">
        <v>0</v>
      </c>
      <c r="D26" s="2">
        <v>0</v>
      </c>
      <c r="E26" s="6">
        <v>0</v>
      </c>
      <c r="F26" s="22">
        <v>0</v>
      </c>
      <c r="G26" s="6">
        <v>0</v>
      </c>
      <c r="H26" s="6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Q26" s="21"/>
    </row>
    <row r="27" spans="1:17" ht="12.75" customHeight="1">
      <c r="A27" s="20" t="s">
        <v>15</v>
      </c>
      <c r="C27" s="21">
        <f t="shared" ref="C27:O27" si="3">SUM(C22:C23)</f>
        <v>728</v>
      </c>
      <c r="D27" s="21">
        <f t="shared" si="3"/>
        <v>693</v>
      </c>
      <c r="E27" s="21">
        <f t="shared" si="3"/>
        <v>701</v>
      </c>
      <c r="F27" s="21">
        <f t="shared" si="3"/>
        <v>714</v>
      </c>
      <c r="G27" s="21">
        <f t="shared" si="3"/>
        <v>660</v>
      </c>
      <c r="H27" s="21">
        <f t="shared" si="3"/>
        <v>681</v>
      </c>
      <c r="I27" s="21">
        <f t="shared" si="3"/>
        <v>673</v>
      </c>
      <c r="J27" s="21">
        <f t="shared" si="3"/>
        <v>693</v>
      </c>
      <c r="K27" s="21">
        <f t="shared" si="3"/>
        <v>711</v>
      </c>
      <c r="L27" s="21">
        <f t="shared" si="3"/>
        <v>757</v>
      </c>
      <c r="M27" s="21">
        <f t="shared" si="3"/>
        <v>769</v>
      </c>
      <c r="N27" s="21">
        <f t="shared" si="3"/>
        <v>806</v>
      </c>
      <c r="O27" s="21">
        <f t="shared" si="3"/>
        <v>867</v>
      </c>
      <c r="Q27" s="21"/>
    </row>
    <row r="28" spans="1:17" ht="12.75" customHeight="1">
      <c r="C28" s="21"/>
      <c r="F28" s="28"/>
      <c r="Q28" s="21"/>
    </row>
    <row r="29" spans="1:17" ht="12.75" customHeight="1" thickBot="1">
      <c r="A29" s="1" t="s">
        <v>16</v>
      </c>
      <c r="C29" s="21">
        <f t="shared" ref="C29:O29" si="4">SUM(C27,C12)</f>
        <v>1406</v>
      </c>
      <c r="D29" s="21">
        <f t="shared" si="4"/>
        <v>1326</v>
      </c>
      <c r="E29" s="21">
        <f t="shared" si="4"/>
        <v>1331</v>
      </c>
      <c r="F29" s="21">
        <f t="shared" si="4"/>
        <v>1451</v>
      </c>
      <c r="G29" s="21">
        <f t="shared" si="4"/>
        <v>1366</v>
      </c>
      <c r="H29" s="29">
        <f t="shared" si="4"/>
        <v>1385</v>
      </c>
      <c r="I29" s="29">
        <f t="shared" si="4"/>
        <v>1365</v>
      </c>
      <c r="J29" s="29">
        <f t="shared" si="4"/>
        <v>1421</v>
      </c>
      <c r="K29" s="29">
        <f t="shared" si="4"/>
        <v>1467</v>
      </c>
      <c r="L29" s="29">
        <f t="shared" si="4"/>
        <v>1468</v>
      </c>
      <c r="M29" s="29">
        <f t="shared" si="4"/>
        <v>1510</v>
      </c>
      <c r="N29" s="29">
        <f t="shared" si="4"/>
        <v>1577</v>
      </c>
      <c r="O29" s="29">
        <f t="shared" si="4"/>
        <v>1647</v>
      </c>
      <c r="Q29" s="21"/>
    </row>
    <row r="30" spans="1:17" ht="12.75" customHeight="1" thickTop="1">
      <c r="A30" s="30" t="s">
        <v>14</v>
      </c>
      <c r="B30" s="10"/>
      <c r="C30" s="10"/>
      <c r="D30" s="10"/>
      <c r="E30" s="10"/>
      <c r="F30" s="10"/>
      <c r="G30" s="10"/>
      <c r="H30" s="25"/>
    </row>
    <row r="31" spans="1:17" ht="12.75" customHeight="1"/>
    <row r="32" spans="1:1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</sheetData>
  <mergeCells count="2">
    <mergeCell ref="A2:O2"/>
    <mergeCell ref="A17:O17"/>
  </mergeCells>
  <phoneticPr fontId="4" type="noConversion"/>
  <pageMargins left="1.52" right="0.5" top="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110 - Hist Trend in </vt:lpstr>
      <vt:lpstr>'Table 110 -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2008-04-07T14:50:01Z</cp:lastPrinted>
  <dcterms:created xsi:type="dcterms:W3CDTF">2003-06-20T16:04:24Z</dcterms:created>
  <dcterms:modified xsi:type="dcterms:W3CDTF">2009-08-21T19:05:54Z</dcterms:modified>
</cp:coreProperties>
</file>