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75" windowWidth="14175" windowHeight="7620"/>
  </bookViews>
  <sheets>
    <sheet name="Tables 99 &amp; 100 AA by Disciplin" sheetId="1" r:id="rId1"/>
  </sheets>
  <definedNames>
    <definedName name="_xlnm.Print_Area" localSheetId="0">'Tables 99 &amp; 100 AA by Disciplin'!$A$1:$Q$76</definedName>
  </definedNames>
  <calcPr calcId="125725"/>
</workbook>
</file>

<file path=xl/calcChain.xml><?xml version="1.0" encoding="utf-8"?>
<calcChain xmlns="http://schemas.openxmlformats.org/spreadsheetml/2006/main">
  <c r="P69" i="1"/>
  <c r="P68"/>
  <c r="H70"/>
  <c r="P70" s="1"/>
  <c r="P9"/>
  <c r="P10"/>
  <c r="P11"/>
  <c r="P12"/>
  <c r="P13"/>
  <c r="P14"/>
  <c r="C15"/>
  <c r="D15"/>
  <c r="E15"/>
  <c r="F15"/>
  <c r="G15"/>
  <c r="H15"/>
  <c r="I15"/>
  <c r="J15"/>
  <c r="K15"/>
  <c r="L15"/>
  <c r="M15"/>
  <c r="N15"/>
  <c r="O15"/>
  <c r="B15"/>
  <c r="P19"/>
  <c r="C40"/>
  <c r="D40"/>
  <c r="E40"/>
  <c r="F40"/>
  <c r="G40"/>
  <c r="H40"/>
  <c r="I40"/>
  <c r="J40"/>
  <c r="K40"/>
  <c r="L40"/>
  <c r="M40"/>
  <c r="N40"/>
  <c r="O40"/>
  <c r="B40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B64"/>
  <c r="B72" s="1"/>
  <c r="C64"/>
  <c r="C72" s="1"/>
  <c r="D64"/>
  <c r="D72" s="1"/>
  <c r="E64"/>
  <c r="E72" s="1"/>
  <c r="F64"/>
  <c r="F72" s="1"/>
  <c r="G64"/>
  <c r="G72" s="1"/>
  <c r="H64"/>
  <c r="H72" s="1"/>
  <c r="I64"/>
  <c r="I72" s="1"/>
  <c r="J64"/>
  <c r="J72" s="1"/>
  <c r="K64"/>
  <c r="K72" s="1"/>
  <c r="L64"/>
  <c r="L72" s="1"/>
  <c r="M64"/>
  <c r="M72" s="1"/>
  <c r="N64"/>
  <c r="N72" s="1"/>
  <c r="O64"/>
  <c r="O72" s="1"/>
  <c r="P54"/>
  <c r="P55"/>
  <c r="P56"/>
  <c r="P57"/>
  <c r="P58"/>
  <c r="P59"/>
  <c r="P60"/>
  <c r="P61"/>
  <c r="P62"/>
  <c r="P63"/>
  <c r="P53"/>
  <c r="P64" l="1"/>
  <c r="P72" s="1"/>
  <c r="O42"/>
  <c r="O74" s="1"/>
  <c r="M42"/>
  <c r="M74" s="1"/>
  <c r="K42"/>
  <c r="K74" s="1"/>
  <c r="I42"/>
  <c r="I74" s="1"/>
  <c r="G42"/>
  <c r="G74" s="1"/>
  <c r="E42"/>
  <c r="E74" s="1"/>
  <c r="C42"/>
  <c r="C74" s="1"/>
  <c r="P40"/>
  <c r="B42"/>
  <c r="B74" s="1"/>
  <c r="N42"/>
  <c r="N74" s="1"/>
  <c r="L42"/>
  <c r="L74" s="1"/>
  <c r="J42"/>
  <c r="J74" s="1"/>
  <c r="H42"/>
  <c r="H74" s="1"/>
  <c r="F42"/>
  <c r="F74" s="1"/>
  <c r="D42"/>
  <c r="D74" s="1"/>
  <c r="P15"/>
  <c r="P42" s="1"/>
  <c r="P74" s="1"/>
</calcChain>
</file>

<file path=xl/sharedStrings.xml><?xml version="1.0" encoding="utf-8"?>
<sst xmlns="http://schemas.openxmlformats.org/spreadsheetml/2006/main" count="443" uniqueCount="76">
  <si>
    <t>TABLE 99</t>
  </si>
  <si>
    <t>AGRI-</t>
  </si>
  <si>
    <t>COMMUNI-</t>
  </si>
  <si>
    <t>COMPUTER</t>
  </si>
  <si>
    <t>ENGINEER. / ENG. TECH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</si>
  <si>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</si>
  <si>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</si>
  <si>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</si>
  <si>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</si>
  <si>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</si>
  <si>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</si>
  <si>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</si>
  <si>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</si>
  <si>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</si>
  <si>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</si>
  <si>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</si>
  <si>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</si>
  <si>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</si>
  <si>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</si>
  <si>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</si>
  <si>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</si>
  <si>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</si>
  <si>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</si>
  <si>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PUBLIC BACCALAUREATE AND HIGHER DEGREE-GRANTING INSTITUTIONS</t>
  </si>
  <si>
    <t xml:space="preserve">LINCOLN </t>
  </si>
  <si>
    <t>MISSOURI SOUTHERN</t>
  </si>
  <si>
    <t>MISSOURI WESTERN</t>
  </si>
  <si>
    <t>NORTHWEST</t>
  </si>
  <si>
    <t>SOUTHEAST</t>
  </si>
  <si>
    <t>UCM</t>
  </si>
  <si>
    <t xml:space="preserve">  Subtotal</t>
  </si>
  <si>
    <t>PUBLIC CERTIFICATE AND ASSOCIATE DEGREE-GRANTING INSTITUTIONS</t>
  </si>
  <si>
    <t xml:space="preserve">CROWDER </t>
  </si>
  <si>
    <t xml:space="preserve">EAST CENTRAL </t>
  </si>
  <si>
    <t xml:space="preserve">JEFFERSON </t>
  </si>
  <si>
    <t>LINN STATE</t>
  </si>
  <si>
    <t>MCC - BLUE RIVER</t>
  </si>
  <si>
    <t>MCC - BUS. AND TECH.</t>
  </si>
  <si>
    <t>MCC - LONGVIEW</t>
  </si>
  <si>
    <t>MCC - MAPLE WOODS</t>
  </si>
  <si>
    <t>MCC - PENN VALLEY</t>
  </si>
  <si>
    <t xml:space="preserve">MINERAL AREA </t>
  </si>
  <si>
    <t>MOBERLY</t>
  </si>
  <si>
    <t>MSU -WEST PLAINS</t>
  </si>
  <si>
    <t>NORTH CENTRAL</t>
  </si>
  <si>
    <t>OZARKS TECH</t>
  </si>
  <si>
    <t xml:space="preserve">ST. CHARLES </t>
  </si>
  <si>
    <t>ST. LOUIS CC - FLO. VALLEY</t>
  </si>
  <si>
    <t>ST. LOUIS CC - FOREST PARK</t>
  </si>
  <si>
    <t>ST. LOUIS CC - MERAMEC</t>
  </si>
  <si>
    <t>ST.LOUIS CC- WILDWOOD</t>
  </si>
  <si>
    <t xml:space="preserve">STATE FAIR </t>
  </si>
  <si>
    <t xml:space="preserve">THREE RIVERS </t>
  </si>
  <si>
    <t>PUBLIC INSTITUTION TOTAL</t>
  </si>
  <si>
    <t>SOURCE:  IPEDS C, Completions</t>
  </si>
  <si>
    <t>TABLE 100</t>
  </si>
  <si>
    <t>PRIVATE NOT-FOR-PROFIT (INDEPENDENT) BACCALAUREATE AND HIGHER DEGREE-GRANTING INSTITUTIONS</t>
  </si>
  <si>
    <t xml:space="preserve">COLUMBIA </t>
  </si>
  <si>
    <t xml:space="preserve">DRURY </t>
  </si>
  <si>
    <t xml:space="preserve">EVANGEL </t>
  </si>
  <si>
    <t xml:space="preserve">HANNIBAL-LAGRANGE </t>
  </si>
  <si>
    <t xml:space="preserve">MISSOURI VALLEY </t>
  </si>
  <si>
    <t xml:space="preserve">PARK </t>
  </si>
  <si>
    <t xml:space="preserve">SOUTHWEST BAPTIST </t>
  </si>
  <si>
    <t xml:space="preserve">STEPHENS </t>
  </si>
  <si>
    <t>WASHINGTON</t>
  </si>
  <si>
    <t xml:space="preserve">WILLIAM WOODS 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</si>
  <si>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</si>
  <si>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</si>
  <si>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</si>
  <si>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</si>
  <si>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 xml:space="preserve"> STATE TOTAL</t>
  </si>
  <si>
    <t>CENTRAL METHODIST</t>
  </si>
  <si>
    <t>ASSOCIATE DEGREES CONFERRED BY PUBLIC INSTITUTIONS, BY DISCIPLINE AREAS, FY 2009</t>
  </si>
  <si>
    <t>ASSOCIATE DEGREES CONFERRED BY PRIVATE NOT-FOR-PROFIT (INDEPENDENT)  INSTITUTIONS, BY DISCIPLINE AREAS, FY 2009</t>
  </si>
  <si>
    <t>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</si>
</sst>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u/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9" fillId="0" borderId="0"/>
  </cellStyleXfs>
  <cellXfs count="21">
    <xf numFmtId="0" fontId="0" fillId="0" borderId="0" xfId="0"/>
    <xf numFmtId="3" fontId="18" fillId="33" borderId="0" xfId="0" applyNumberFormat="1" applyFont="1" applyFill="1" applyAlignment="1"/>
    <xf numFmtId="0" fontId="21" fillId="33" borderId="0" xfId="0" applyFont="1" applyFill="1"/>
    <xf numFmtId="3" fontId="22" fillId="33" borderId="11" xfId="0" applyNumberFormat="1" applyFont="1" applyFill="1" applyBorder="1" applyAlignment="1"/>
    <xf numFmtId="3" fontId="22" fillId="33" borderId="11" xfId="0" applyNumberFormat="1" applyFont="1" applyFill="1" applyBorder="1" applyAlignment="1">
      <alignment horizontal="center"/>
    </xf>
    <xf numFmtId="3" fontId="22" fillId="33" borderId="0" xfId="0" applyNumberFormat="1" applyFont="1" applyFill="1" applyAlignment="1"/>
    <xf numFmtId="3" fontId="22" fillId="33" borderId="0" xfId="0" applyNumberFormat="1" applyFont="1" applyFill="1" applyAlignment="1">
      <alignment horizontal="center"/>
    </xf>
    <xf numFmtId="3" fontId="18" fillId="33" borderId="10" xfId="0" applyNumberFormat="1" applyFont="1" applyFill="1" applyBorder="1" applyAlignment="1"/>
    <xf numFmtId="3" fontId="20" fillId="33" borderId="0" xfId="0" applyNumberFormat="1" applyFont="1" applyFill="1" applyAlignment="1">
      <alignment horizontal="left" wrapText="1"/>
    </xf>
    <xf numFmtId="3" fontId="18" fillId="33" borderId="0" xfId="0" applyNumberFormat="1" applyFont="1" applyFill="1" applyAlignment="1" applyProtection="1">
      <protection locked="0"/>
    </xf>
    <xf numFmtId="0" fontId="21" fillId="33" borderId="0" xfId="0" applyNumberFormat="1" applyFont="1" applyFill="1" applyBorder="1"/>
    <xf numFmtId="3" fontId="18" fillId="33" borderId="0" xfId="0" applyNumberFormat="1" applyFont="1" applyFill="1" applyBorder="1" applyAlignment="1" applyProtection="1">
      <protection locked="0"/>
    </xf>
    <xf numFmtId="3" fontId="18" fillId="33" borderId="12" xfId="0" applyNumberFormat="1" applyFont="1" applyFill="1" applyBorder="1" applyAlignment="1"/>
    <xf numFmtId="3" fontId="18" fillId="33" borderId="0" xfId="0" applyNumberFormat="1" applyFont="1" applyFill="1" applyBorder="1" applyAlignment="1"/>
    <xf numFmtId="3" fontId="18" fillId="33" borderId="11" xfId="0" applyNumberFormat="1" applyFont="1" applyFill="1" applyBorder="1" applyAlignment="1"/>
    <xf numFmtId="3" fontId="18" fillId="0" borderId="0" xfId="0" applyNumberFormat="1" applyFont="1" applyFill="1" applyAlignment="1" applyProtection="1">
      <protection locked="0"/>
    </xf>
    <xf numFmtId="3" fontId="18" fillId="0" borderId="0" xfId="0" applyNumberFormat="1" applyFont="1" applyFill="1" applyAlignment="1"/>
    <xf numFmtId="3" fontId="18" fillId="0" borderId="12" xfId="0" applyNumberFormat="1" applyFont="1" applyFill="1" applyBorder="1" applyAlignment="1"/>
    <xf numFmtId="0" fontId="21" fillId="0" borderId="0" xfId="0" applyFont="1" applyFill="1"/>
    <xf numFmtId="3" fontId="22" fillId="33" borderId="11" xfId="0" applyNumberFormat="1" applyFont="1" applyFill="1" applyBorder="1" applyAlignment="1">
      <alignment horizontal="center" wrapText="1"/>
    </xf>
    <xf numFmtId="3" fontId="0" fillId="33" borderId="13" xfId="0" applyNumberFormat="1" applyFont="1" applyFill="1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view="pageBreakPreview" topLeftCell="A37" zoomScale="85" zoomScaleNormal="100" zoomScaleSheetLayoutView="85" workbookViewId="0">
      <selection activeCell="R37" sqref="R1:BH1048576"/>
    </sheetView>
  </sheetViews>
  <sheetFormatPr defaultColWidth="11.140625" defaultRowHeight="11.25"/>
  <cols>
    <col min="1" max="1" width="23.28515625" style="2" customWidth="1"/>
    <col min="2" max="16" width="9.85546875" style="2" customWidth="1"/>
    <col min="17" max="17" width="3.5703125" style="2" customWidth="1"/>
    <col min="18" max="179" width="11.140625" style="2"/>
    <col min="180" max="180" width="23.28515625" style="2" customWidth="1"/>
    <col min="181" max="195" width="9.85546875" style="2" customWidth="1"/>
    <col min="196" max="196" width="3.5703125" style="2" customWidth="1"/>
    <col min="197" max="435" width="11.140625" style="2"/>
    <col min="436" max="436" width="23.28515625" style="2" customWidth="1"/>
    <col min="437" max="451" width="9.85546875" style="2" customWidth="1"/>
    <col min="452" max="452" width="3.5703125" style="2" customWidth="1"/>
    <col min="453" max="691" width="11.140625" style="2"/>
    <col min="692" max="692" width="23.28515625" style="2" customWidth="1"/>
    <col min="693" max="707" width="9.85546875" style="2" customWidth="1"/>
    <col min="708" max="708" width="3.5703125" style="2" customWidth="1"/>
    <col min="709" max="947" width="11.140625" style="2"/>
    <col min="948" max="948" width="23.28515625" style="2" customWidth="1"/>
    <col min="949" max="963" width="9.85546875" style="2" customWidth="1"/>
    <col min="964" max="964" width="3.5703125" style="2" customWidth="1"/>
    <col min="965" max="1203" width="11.140625" style="2"/>
    <col min="1204" max="1204" width="23.28515625" style="2" customWidth="1"/>
    <col min="1205" max="1219" width="9.85546875" style="2" customWidth="1"/>
    <col min="1220" max="1220" width="3.5703125" style="2" customWidth="1"/>
    <col min="1221" max="1459" width="11.140625" style="2"/>
    <col min="1460" max="1460" width="23.28515625" style="2" customWidth="1"/>
    <col min="1461" max="1475" width="9.85546875" style="2" customWidth="1"/>
    <col min="1476" max="1476" width="3.5703125" style="2" customWidth="1"/>
    <col min="1477" max="1715" width="11.140625" style="2"/>
    <col min="1716" max="1716" width="23.28515625" style="2" customWidth="1"/>
    <col min="1717" max="1731" width="9.85546875" style="2" customWidth="1"/>
    <col min="1732" max="1732" width="3.5703125" style="2" customWidth="1"/>
    <col min="1733" max="1971" width="11.140625" style="2"/>
    <col min="1972" max="1972" width="23.28515625" style="2" customWidth="1"/>
    <col min="1973" max="1987" width="9.85546875" style="2" customWidth="1"/>
    <col min="1988" max="1988" width="3.5703125" style="2" customWidth="1"/>
    <col min="1989" max="2227" width="11.140625" style="2"/>
    <col min="2228" max="2228" width="23.28515625" style="2" customWidth="1"/>
    <col min="2229" max="2243" width="9.85546875" style="2" customWidth="1"/>
    <col min="2244" max="2244" width="3.5703125" style="2" customWidth="1"/>
    <col min="2245" max="2483" width="11.140625" style="2"/>
    <col min="2484" max="2484" width="23.28515625" style="2" customWidth="1"/>
    <col min="2485" max="2499" width="9.85546875" style="2" customWidth="1"/>
    <col min="2500" max="2500" width="3.5703125" style="2" customWidth="1"/>
    <col min="2501" max="2739" width="11.140625" style="2"/>
    <col min="2740" max="2740" width="23.28515625" style="2" customWidth="1"/>
    <col min="2741" max="2755" width="9.85546875" style="2" customWidth="1"/>
    <col min="2756" max="2756" width="3.5703125" style="2" customWidth="1"/>
    <col min="2757" max="2995" width="11.140625" style="2"/>
    <col min="2996" max="2996" width="23.28515625" style="2" customWidth="1"/>
    <col min="2997" max="3011" width="9.85546875" style="2" customWidth="1"/>
    <col min="3012" max="3012" width="3.5703125" style="2" customWidth="1"/>
    <col min="3013" max="3251" width="11.140625" style="2"/>
    <col min="3252" max="3252" width="23.28515625" style="2" customWidth="1"/>
    <col min="3253" max="3267" width="9.85546875" style="2" customWidth="1"/>
    <col min="3268" max="3268" width="3.5703125" style="2" customWidth="1"/>
    <col min="3269" max="3507" width="11.140625" style="2"/>
    <col min="3508" max="3508" width="23.28515625" style="2" customWidth="1"/>
    <col min="3509" max="3523" width="9.85546875" style="2" customWidth="1"/>
    <col min="3524" max="3524" width="3.5703125" style="2" customWidth="1"/>
    <col min="3525" max="3763" width="11.140625" style="2"/>
    <col min="3764" max="3764" width="23.28515625" style="2" customWidth="1"/>
    <col min="3765" max="3779" width="9.85546875" style="2" customWidth="1"/>
    <col min="3780" max="3780" width="3.5703125" style="2" customWidth="1"/>
    <col min="3781" max="4019" width="11.140625" style="2"/>
    <col min="4020" max="4020" width="23.28515625" style="2" customWidth="1"/>
    <col min="4021" max="4035" width="9.85546875" style="2" customWidth="1"/>
    <col min="4036" max="4036" width="3.5703125" style="2" customWidth="1"/>
    <col min="4037" max="4275" width="11.140625" style="2"/>
    <col min="4276" max="4276" width="23.28515625" style="2" customWidth="1"/>
    <col min="4277" max="4291" width="9.85546875" style="2" customWidth="1"/>
    <col min="4292" max="4292" width="3.5703125" style="2" customWidth="1"/>
    <col min="4293" max="4531" width="11.140625" style="2"/>
    <col min="4532" max="4532" width="23.28515625" style="2" customWidth="1"/>
    <col min="4533" max="4547" width="9.85546875" style="2" customWidth="1"/>
    <col min="4548" max="4548" width="3.5703125" style="2" customWidth="1"/>
    <col min="4549" max="4787" width="11.140625" style="2"/>
    <col min="4788" max="4788" width="23.28515625" style="2" customWidth="1"/>
    <col min="4789" max="4803" width="9.85546875" style="2" customWidth="1"/>
    <col min="4804" max="4804" width="3.5703125" style="2" customWidth="1"/>
    <col min="4805" max="5043" width="11.140625" style="2"/>
    <col min="5044" max="5044" width="23.28515625" style="2" customWidth="1"/>
    <col min="5045" max="5059" width="9.85546875" style="2" customWidth="1"/>
    <col min="5060" max="5060" width="3.5703125" style="2" customWidth="1"/>
    <col min="5061" max="5299" width="11.140625" style="2"/>
    <col min="5300" max="5300" width="23.28515625" style="2" customWidth="1"/>
    <col min="5301" max="5315" width="9.85546875" style="2" customWidth="1"/>
    <col min="5316" max="5316" width="3.5703125" style="2" customWidth="1"/>
    <col min="5317" max="5555" width="11.140625" style="2"/>
    <col min="5556" max="5556" width="23.28515625" style="2" customWidth="1"/>
    <col min="5557" max="5571" width="9.85546875" style="2" customWidth="1"/>
    <col min="5572" max="5572" width="3.5703125" style="2" customWidth="1"/>
    <col min="5573" max="5811" width="11.140625" style="2"/>
    <col min="5812" max="5812" width="23.28515625" style="2" customWidth="1"/>
    <col min="5813" max="5827" width="9.85546875" style="2" customWidth="1"/>
    <col min="5828" max="5828" width="3.5703125" style="2" customWidth="1"/>
    <col min="5829" max="6067" width="11.140625" style="2"/>
    <col min="6068" max="6068" width="23.28515625" style="2" customWidth="1"/>
    <col min="6069" max="6083" width="9.85546875" style="2" customWidth="1"/>
    <col min="6084" max="6084" width="3.5703125" style="2" customWidth="1"/>
    <col min="6085" max="6323" width="11.140625" style="2"/>
    <col min="6324" max="6324" width="23.28515625" style="2" customWidth="1"/>
    <col min="6325" max="6339" width="9.85546875" style="2" customWidth="1"/>
    <col min="6340" max="6340" width="3.5703125" style="2" customWidth="1"/>
    <col min="6341" max="6579" width="11.140625" style="2"/>
    <col min="6580" max="6580" width="23.28515625" style="2" customWidth="1"/>
    <col min="6581" max="6595" width="9.85546875" style="2" customWidth="1"/>
    <col min="6596" max="6596" width="3.5703125" style="2" customWidth="1"/>
    <col min="6597" max="6835" width="11.140625" style="2"/>
    <col min="6836" max="6836" width="23.28515625" style="2" customWidth="1"/>
    <col min="6837" max="6851" width="9.85546875" style="2" customWidth="1"/>
    <col min="6852" max="6852" width="3.5703125" style="2" customWidth="1"/>
    <col min="6853" max="7091" width="11.140625" style="2"/>
    <col min="7092" max="7092" width="23.28515625" style="2" customWidth="1"/>
    <col min="7093" max="7107" width="9.85546875" style="2" customWidth="1"/>
    <col min="7108" max="7108" width="3.5703125" style="2" customWidth="1"/>
    <col min="7109" max="7347" width="11.140625" style="2"/>
    <col min="7348" max="7348" width="23.28515625" style="2" customWidth="1"/>
    <col min="7349" max="7363" width="9.85546875" style="2" customWidth="1"/>
    <col min="7364" max="7364" width="3.5703125" style="2" customWidth="1"/>
    <col min="7365" max="7603" width="11.140625" style="2"/>
    <col min="7604" max="7604" width="23.28515625" style="2" customWidth="1"/>
    <col min="7605" max="7619" width="9.85546875" style="2" customWidth="1"/>
    <col min="7620" max="7620" width="3.5703125" style="2" customWidth="1"/>
    <col min="7621" max="7859" width="11.140625" style="2"/>
    <col min="7860" max="7860" width="23.28515625" style="2" customWidth="1"/>
    <col min="7861" max="7875" width="9.85546875" style="2" customWidth="1"/>
    <col min="7876" max="7876" width="3.5703125" style="2" customWidth="1"/>
    <col min="7877" max="8115" width="11.140625" style="2"/>
    <col min="8116" max="8116" width="23.28515625" style="2" customWidth="1"/>
    <col min="8117" max="8131" width="9.85546875" style="2" customWidth="1"/>
    <col min="8132" max="8132" width="3.5703125" style="2" customWidth="1"/>
    <col min="8133" max="8371" width="11.140625" style="2"/>
    <col min="8372" max="8372" width="23.28515625" style="2" customWidth="1"/>
    <col min="8373" max="8387" width="9.85546875" style="2" customWidth="1"/>
    <col min="8388" max="8388" width="3.5703125" style="2" customWidth="1"/>
    <col min="8389" max="8627" width="11.140625" style="2"/>
    <col min="8628" max="8628" width="23.28515625" style="2" customWidth="1"/>
    <col min="8629" max="8643" width="9.85546875" style="2" customWidth="1"/>
    <col min="8644" max="8644" width="3.5703125" style="2" customWidth="1"/>
    <col min="8645" max="8883" width="11.140625" style="2"/>
    <col min="8884" max="8884" width="23.28515625" style="2" customWidth="1"/>
    <col min="8885" max="8899" width="9.85546875" style="2" customWidth="1"/>
    <col min="8900" max="8900" width="3.5703125" style="2" customWidth="1"/>
    <col min="8901" max="9139" width="11.140625" style="2"/>
    <col min="9140" max="9140" width="23.28515625" style="2" customWidth="1"/>
    <col min="9141" max="9155" width="9.85546875" style="2" customWidth="1"/>
    <col min="9156" max="9156" width="3.5703125" style="2" customWidth="1"/>
    <col min="9157" max="9395" width="11.140625" style="2"/>
    <col min="9396" max="9396" width="23.28515625" style="2" customWidth="1"/>
    <col min="9397" max="9411" width="9.85546875" style="2" customWidth="1"/>
    <col min="9412" max="9412" width="3.5703125" style="2" customWidth="1"/>
    <col min="9413" max="9651" width="11.140625" style="2"/>
    <col min="9652" max="9652" width="23.28515625" style="2" customWidth="1"/>
    <col min="9653" max="9667" width="9.85546875" style="2" customWidth="1"/>
    <col min="9668" max="9668" width="3.5703125" style="2" customWidth="1"/>
    <col min="9669" max="9907" width="11.140625" style="2"/>
    <col min="9908" max="9908" width="23.28515625" style="2" customWidth="1"/>
    <col min="9909" max="9923" width="9.85546875" style="2" customWidth="1"/>
    <col min="9924" max="9924" width="3.5703125" style="2" customWidth="1"/>
    <col min="9925" max="10163" width="11.140625" style="2"/>
    <col min="10164" max="10164" width="23.28515625" style="2" customWidth="1"/>
    <col min="10165" max="10179" width="9.85546875" style="2" customWidth="1"/>
    <col min="10180" max="10180" width="3.5703125" style="2" customWidth="1"/>
    <col min="10181" max="10419" width="11.140625" style="2"/>
    <col min="10420" max="10420" width="23.28515625" style="2" customWidth="1"/>
    <col min="10421" max="10435" width="9.85546875" style="2" customWidth="1"/>
    <col min="10436" max="10436" width="3.5703125" style="2" customWidth="1"/>
    <col min="10437" max="10675" width="11.140625" style="2"/>
    <col min="10676" max="10676" width="23.28515625" style="2" customWidth="1"/>
    <col min="10677" max="10691" width="9.85546875" style="2" customWidth="1"/>
    <col min="10692" max="10692" width="3.5703125" style="2" customWidth="1"/>
    <col min="10693" max="10931" width="11.140625" style="2"/>
    <col min="10932" max="10932" width="23.28515625" style="2" customWidth="1"/>
    <col min="10933" max="10947" width="9.85546875" style="2" customWidth="1"/>
    <col min="10948" max="10948" width="3.5703125" style="2" customWidth="1"/>
    <col min="10949" max="11187" width="11.140625" style="2"/>
    <col min="11188" max="11188" width="23.28515625" style="2" customWidth="1"/>
    <col min="11189" max="11203" width="9.85546875" style="2" customWidth="1"/>
    <col min="11204" max="11204" width="3.5703125" style="2" customWidth="1"/>
    <col min="11205" max="11443" width="11.140625" style="2"/>
    <col min="11444" max="11444" width="23.28515625" style="2" customWidth="1"/>
    <col min="11445" max="11459" width="9.85546875" style="2" customWidth="1"/>
    <col min="11460" max="11460" width="3.5703125" style="2" customWidth="1"/>
    <col min="11461" max="11699" width="11.140625" style="2"/>
    <col min="11700" max="11700" width="23.28515625" style="2" customWidth="1"/>
    <col min="11701" max="11715" width="9.85546875" style="2" customWidth="1"/>
    <col min="11716" max="11716" width="3.5703125" style="2" customWidth="1"/>
    <col min="11717" max="11955" width="11.140625" style="2"/>
    <col min="11956" max="11956" width="23.28515625" style="2" customWidth="1"/>
    <col min="11957" max="11971" width="9.85546875" style="2" customWidth="1"/>
    <col min="11972" max="11972" width="3.5703125" style="2" customWidth="1"/>
    <col min="11973" max="12211" width="11.140625" style="2"/>
    <col min="12212" max="12212" width="23.28515625" style="2" customWidth="1"/>
    <col min="12213" max="12227" width="9.85546875" style="2" customWidth="1"/>
    <col min="12228" max="12228" width="3.5703125" style="2" customWidth="1"/>
    <col min="12229" max="12467" width="11.140625" style="2"/>
    <col min="12468" max="12468" width="23.28515625" style="2" customWidth="1"/>
    <col min="12469" max="12483" width="9.85546875" style="2" customWidth="1"/>
    <col min="12484" max="12484" width="3.5703125" style="2" customWidth="1"/>
    <col min="12485" max="12723" width="11.140625" style="2"/>
    <col min="12724" max="12724" width="23.28515625" style="2" customWidth="1"/>
    <col min="12725" max="12739" width="9.85546875" style="2" customWidth="1"/>
    <col min="12740" max="12740" width="3.5703125" style="2" customWidth="1"/>
    <col min="12741" max="12979" width="11.140625" style="2"/>
    <col min="12980" max="12980" width="23.28515625" style="2" customWidth="1"/>
    <col min="12981" max="12995" width="9.85546875" style="2" customWidth="1"/>
    <col min="12996" max="12996" width="3.5703125" style="2" customWidth="1"/>
    <col min="12997" max="13235" width="11.140625" style="2"/>
    <col min="13236" max="13236" width="23.28515625" style="2" customWidth="1"/>
    <col min="13237" max="13251" width="9.85546875" style="2" customWidth="1"/>
    <col min="13252" max="13252" width="3.5703125" style="2" customWidth="1"/>
    <col min="13253" max="13491" width="11.140625" style="2"/>
    <col min="13492" max="13492" width="23.28515625" style="2" customWidth="1"/>
    <col min="13493" max="13507" width="9.85546875" style="2" customWidth="1"/>
    <col min="13508" max="13508" width="3.5703125" style="2" customWidth="1"/>
    <col min="13509" max="13747" width="11.140625" style="2"/>
    <col min="13748" max="13748" width="23.28515625" style="2" customWidth="1"/>
    <col min="13749" max="13763" width="9.85546875" style="2" customWidth="1"/>
    <col min="13764" max="13764" width="3.5703125" style="2" customWidth="1"/>
    <col min="13765" max="14003" width="11.140625" style="2"/>
    <col min="14004" max="14004" width="23.28515625" style="2" customWidth="1"/>
    <col min="14005" max="14019" width="9.85546875" style="2" customWidth="1"/>
    <col min="14020" max="14020" width="3.5703125" style="2" customWidth="1"/>
    <col min="14021" max="14259" width="11.140625" style="2"/>
    <col min="14260" max="14260" width="23.28515625" style="2" customWidth="1"/>
    <col min="14261" max="14275" width="9.85546875" style="2" customWidth="1"/>
    <col min="14276" max="14276" width="3.5703125" style="2" customWidth="1"/>
    <col min="14277" max="14515" width="11.140625" style="2"/>
    <col min="14516" max="14516" width="23.28515625" style="2" customWidth="1"/>
    <col min="14517" max="14531" width="9.85546875" style="2" customWidth="1"/>
    <col min="14532" max="14532" width="3.5703125" style="2" customWidth="1"/>
    <col min="14533" max="14771" width="11.140625" style="2"/>
    <col min="14772" max="14772" width="23.28515625" style="2" customWidth="1"/>
    <col min="14773" max="14787" width="9.85546875" style="2" customWidth="1"/>
    <col min="14788" max="14788" width="3.5703125" style="2" customWidth="1"/>
    <col min="14789" max="15027" width="11.140625" style="2"/>
    <col min="15028" max="15028" width="23.28515625" style="2" customWidth="1"/>
    <col min="15029" max="15043" width="9.85546875" style="2" customWidth="1"/>
    <col min="15044" max="15044" width="3.5703125" style="2" customWidth="1"/>
    <col min="15045" max="15283" width="11.140625" style="2"/>
    <col min="15284" max="15284" width="23.28515625" style="2" customWidth="1"/>
    <col min="15285" max="15299" width="9.85546875" style="2" customWidth="1"/>
    <col min="15300" max="15300" width="3.5703125" style="2" customWidth="1"/>
    <col min="15301" max="15539" width="11.140625" style="2"/>
    <col min="15540" max="15540" width="23.28515625" style="2" customWidth="1"/>
    <col min="15541" max="15555" width="9.85546875" style="2" customWidth="1"/>
    <col min="15556" max="15556" width="3.5703125" style="2" customWidth="1"/>
    <col min="15557" max="15795" width="11.140625" style="2"/>
    <col min="15796" max="15796" width="23.28515625" style="2" customWidth="1"/>
    <col min="15797" max="15811" width="9.85546875" style="2" customWidth="1"/>
    <col min="15812" max="15812" width="3.5703125" style="2" customWidth="1"/>
    <col min="15813" max="16051" width="11.140625" style="2"/>
    <col min="16052" max="16052" width="23.28515625" style="2" customWidth="1"/>
    <col min="16053" max="16067" width="9.85546875" style="2" customWidth="1"/>
    <col min="16068" max="16068" width="3.5703125" style="2" customWidth="1"/>
    <col min="16069" max="16384" width="11.140625" style="2"/>
  </cols>
  <sheetData>
    <row r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5" customFormat="1" ht="12.75" customHeight="1" thickTop="1">
      <c r="A4" s="3"/>
      <c r="B4" s="4" t="s">
        <v>1</v>
      </c>
      <c r="C4" s="4"/>
      <c r="D4" s="4" t="s">
        <v>2</v>
      </c>
      <c r="E4" s="4" t="s">
        <v>3</v>
      </c>
      <c r="F4" s="4"/>
      <c r="G4" s="19" t="s">
        <v>4</v>
      </c>
      <c r="H4" s="4" t="s">
        <v>5</v>
      </c>
      <c r="I4" s="4" t="s">
        <v>6</v>
      </c>
      <c r="J4" s="4"/>
      <c r="K4" s="4" t="s">
        <v>7</v>
      </c>
      <c r="L4" s="4"/>
      <c r="M4" s="4" t="s">
        <v>8</v>
      </c>
      <c r="N4" s="4" t="s">
        <v>9</v>
      </c>
      <c r="O4" s="4"/>
      <c r="P4" s="4"/>
    </row>
    <row r="5" spans="1:16" s="5" customFormat="1" ht="12.75" customHeight="1"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20"/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18</v>
      </c>
      <c r="O5" s="6" t="s">
        <v>21</v>
      </c>
      <c r="P5" s="6" t="s">
        <v>22</v>
      </c>
    </row>
    <row r="6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7.5" customHeight="1">
      <c r="A7" s="8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>
      <c r="A9" s="9" t="s">
        <v>24</v>
      </c>
      <c r="B9" s="15" t="s">
        <v>75</v>
      </c>
      <c r="C9" s="16">
        <v>1</v>
      </c>
      <c r="D9" s="16" t="s">
        <v>75</v>
      </c>
      <c r="E9" s="16">
        <v>1</v>
      </c>
      <c r="F9" s="16">
        <v>3</v>
      </c>
      <c r="G9" s="16">
        <v>5</v>
      </c>
      <c r="H9" s="16" t="s">
        <v>75</v>
      </c>
      <c r="I9" s="16" t="s">
        <v>75</v>
      </c>
      <c r="J9" s="16">
        <v>58</v>
      </c>
      <c r="K9" s="16" t="s">
        <v>75</v>
      </c>
      <c r="L9" s="16" t="s">
        <v>75</v>
      </c>
      <c r="M9" s="16">
        <v>1</v>
      </c>
      <c r="N9" s="16" t="s">
        <v>75</v>
      </c>
      <c r="O9" s="16" t="s">
        <v>75</v>
      </c>
      <c r="P9" s="16">
        <f>SUM(B9:O9)</f>
        <v>69</v>
      </c>
    </row>
    <row r="10" spans="1:16">
      <c r="A10" s="9" t="s">
        <v>25</v>
      </c>
      <c r="B10" s="15" t="s">
        <v>75</v>
      </c>
      <c r="C10" s="16" t="s">
        <v>75</v>
      </c>
      <c r="D10" s="16" t="s">
        <v>75</v>
      </c>
      <c r="E10" s="16">
        <v>11</v>
      </c>
      <c r="F10" s="16" t="s">
        <v>75</v>
      </c>
      <c r="G10" s="16">
        <v>2</v>
      </c>
      <c r="H10" s="16" t="s">
        <v>75</v>
      </c>
      <c r="I10" s="16" t="s">
        <v>75</v>
      </c>
      <c r="J10" s="16">
        <v>56</v>
      </c>
      <c r="K10" s="16" t="s">
        <v>75</v>
      </c>
      <c r="L10" s="16" t="s">
        <v>75</v>
      </c>
      <c r="M10" s="16">
        <v>65</v>
      </c>
      <c r="N10" s="16" t="s">
        <v>75</v>
      </c>
      <c r="O10" s="16" t="s">
        <v>75</v>
      </c>
      <c r="P10" s="16">
        <f t="shared" ref="P10:P15" si="0">SUM(B10:O10)</f>
        <v>134</v>
      </c>
    </row>
    <row r="11" spans="1:16">
      <c r="A11" s="9" t="s">
        <v>26</v>
      </c>
      <c r="B11" s="15" t="s">
        <v>75</v>
      </c>
      <c r="C11" s="16">
        <v>24</v>
      </c>
      <c r="D11" s="16" t="s">
        <v>75</v>
      </c>
      <c r="E11" s="16" t="s">
        <v>75</v>
      </c>
      <c r="F11" s="16" t="s">
        <v>75</v>
      </c>
      <c r="G11" s="16">
        <v>4</v>
      </c>
      <c r="H11" s="16" t="s">
        <v>75</v>
      </c>
      <c r="I11" s="16" t="s">
        <v>75</v>
      </c>
      <c r="J11" s="16">
        <v>25</v>
      </c>
      <c r="K11" s="16" t="s">
        <v>75</v>
      </c>
      <c r="L11" s="16" t="s">
        <v>75</v>
      </c>
      <c r="M11" s="16">
        <v>9</v>
      </c>
      <c r="N11" s="16" t="s">
        <v>75</v>
      </c>
      <c r="O11" s="16">
        <v>4</v>
      </c>
      <c r="P11" s="16">
        <f t="shared" si="0"/>
        <v>66</v>
      </c>
    </row>
    <row r="12" spans="1:16">
      <c r="A12" s="9" t="s">
        <v>27</v>
      </c>
      <c r="B12" s="15" t="s">
        <v>75</v>
      </c>
      <c r="C12" s="16" t="s">
        <v>75</v>
      </c>
      <c r="D12" s="16" t="s">
        <v>75</v>
      </c>
      <c r="E12" s="16" t="s">
        <v>75</v>
      </c>
      <c r="F12" s="16" t="s">
        <v>75</v>
      </c>
      <c r="G12" s="16" t="s">
        <v>75</v>
      </c>
      <c r="H12" s="16">
        <v>33</v>
      </c>
      <c r="I12" s="16" t="s">
        <v>75</v>
      </c>
      <c r="J12" s="16" t="s">
        <v>75</v>
      </c>
      <c r="K12" s="16" t="s">
        <v>75</v>
      </c>
      <c r="L12" s="16" t="s">
        <v>75</v>
      </c>
      <c r="M12" s="16" t="s">
        <v>75</v>
      </c>
      <c r="N12" s="16" t="s">
        <v>75</v>
      </c>
      <c r="O12" s="16" t="s">
        <v>75</v>
      </c>
      <c r="P12" s="16">
        <f t="shared" si="0"/>
        <v>33</v>
      </c>
    </row>
    <row r="13" spans="1:16">
      <c r="A13" s="9" t="s">
        <v>28</v>
      </c>
      <c r="B13" s="15" t="s">
        <v>75</v>
      </c>
      <c r="C13" s="16" t="s">
        <v>75</v>
      </c>
      <c r="D13" s="16" t="s">
        <v>75</v>
      </c>
      <c r="E13" s="16" t="s">
        <v>75</v>
      </c>
      <c r="F13" s="16" t="s">
        <v>75</v>
      </c>
      <c r="G13" s="16">
        <v>8</v>
      </c>
      <c r="H13" s="16" t="s">
        <v>75</v>
      </c>
      <c r="I13" s="16" t="s">
        <v>75</v>
      </c>
      <c r="J13" s="16" t="s">
        <v>75</v>
      </c>
      <c r="K13" s="16" t="s">
        <v>75</v>
      </c>
      <c r="L13" s="16" t="s">
        <v>75</v>
      </c>
      <c r="M13" s="16" t="s">
        <v>75</v>
      </c>
      <c r="N13" s="16" t="s">
        <v>75</v>
      </c>
      <c r="O13" s="16">
        <v>7</v>
      </c>
      <c r="P13" s="16">
        <f t="shared" si="0"/>
        <v>15</v>
      </c>
    </row>
    <row r="14" spans="1:16">
      <c r="A14" s="9" t="s">
        <v>29</v>
      </c>
      <c r="B14" s="15" t="s">
        <v>75</v>
      </c>
      <c r="C14" s="16">
        <v>1</v>
      </c>
      <c r="D14" s="16" t="s">
        <v>75</v>
      </c>
      <c r="E14" s="16" t="s">
        <v>75</v>
      </c>
      <c r="F14" s="16" t="s">
        <v>75</v>
      </c>
      <c r="G14" s="16">
        <v>1</v>
      </c>
      <c r="H14" s="16" t="s">
        <v>75</v>
      </c>
      <c r="I14" s="16" t="s">
        <v>75</v>
      </c>
      <c r="J14" s="16" t="s">
        <v>75</v>
      </c>
      <c r="K14" s="16" t="s">
        <v>75</v>
      </c>
      <c r="L14" s="16" t="s">
        <v>75</v>
      </c>
      <c r="M14" s="16" t="s">
        <v>75</v>
      </c>
      <c r="N14" s="16" t="s">
        <v>75</v>
      </c>
      <c r="O14" s="16" t="s">
        <v>75</v>
      </c>
      <c r="P14" s="16">
        <f t="shared" si="0"/>
        <v>2</v>
      </c>
    </row>
    <row r="15" spans="1:16">
      <c r="A15" s="1" t="s">
        <v>30</v>
      </c>
      <c r="B15" s="16">
        <f>SUM(B9:B14)</f>
        <v>0</v>
      </c>
      <c r="C15" s="16">
        <f t="shared" ref="C15:O15" si="1">SUM(C9:C14)</f>
        <v>26</v>
      </c>
      <c r="D15" s="16">
        <f t="shared" si="1"/>
        <v>0</v>
      </c>
      <c r="E15" s="16">
        <f t="shared" si="1"/>
        <v>12</v>
      </c>
      <c r="F15" s="16">
        <f t="shared" si="1"/>
        <v>3</v>
      </c>
      <c r="G15" s="16">
        <f t="shared" si="1"/>
        <v>20</v>
      </c>
      <c r="H15" s="16">
        <f t="shared" si="1"/>
        <v>33</v>
      </c>
      <c r="I15" s="16">
        <f t="shared" si="1"/>
        <v>0</v>
      </c>
      <c r="J15" s="16">
        <f t="shared" si="1"/>
        <v>139</v>
      </c>
      <c r="K15" s="16">
        <f t="shared" si="1"/>
        <v>0</v>
      </c>
      <c r="L15" s="16">
        <f t="shared" si="1"/>
        <v>0</v>
      </c>
      <c r="M15" s="16">
        <f t="shared" si="1"/>
        <v>75</v>
      </c>
      <c r="N15" s="16">
        <f t="shared" si="1"/>
        <v>0</v>
      </c>
      <c r="O15" s="16">
        <f t="shared" si="1"/>
        <v>11</v>
      </c>
      <c r="P15" s="16">
        <f t="shared" si="0"/>
        <v>319</v>
      </c>
    </row>
    <row r="16" spans="1: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7" ht="37.5" customHeight="1">
      <c r="A17" s="8" t="s">
        <v>31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7">
      <c r="A18" s="1"/>
    </row>
    <row r="19" spans="1:17">
      <c r="A19" s="9" t="s">
        <v>32</v>
      </c>
      <c r="B19" s="16">
        <v>10</v>
      </c>
      <c r="C19" s="16">
        <v>60</v>
      </c>
      <c r="D19" s="16">
        <v>4</v>
      </c>
      <c r="E19" s="16">
        <v>7</v>
      </c>
      <c r="F19" s="16">
        <v>35</v>
      </c>
      <c r="G19" s="16">
        <v>10</v>
      </c>
      <c r="H19" s="16">
        <v>170</v>
      </c>
      <c r="I19" s="16">
        <v>2</v>
      </c>
      <c r="J19" s="16">
        <v>90</v>
      </c>
      <c r="K19" s="16">
        <v>4</v>
      </c>
      <c r="L19" s="16">
        <v>1</v>
      </c>
      <c r="M19" s="16">
        <v>7</v>
      </c>
      <c r="N19" s="16">
        <v>8</v>
      </c>
      <c r="O19" s="16">
        <v>4</v>
      </c>
      <c r="P19" s="16">
        <f>SUM(B19:O19)</f>
        <v>412</v>
      </c>
      <c r="Q19" s="10"/>
    </row>
    <row r="20" spans="1:17">
      <c r="A20" s="9" t="s">
        <v>33</v>
      </c>
      <c r="B20" s="16" t="s">
        <v>75</v>
      </c>
      <c r="C20" s="16">
        <v>26</v>
      </c>
      <c r="D20" s="16" t="s">
        <v>75</v>
      </c>
      <c r="E20" s="16">
        <v>1</v>
      </c>
      <c r="F20" s="16">
        <v>31</v>
      </c>
      <c r="G20" s="16">
        <v>12</v>
      </c>
      <c r="H20" s="16">
        <v>179</v>
      </c>
      <c r="I20" s="16" t="s">
        <v>75</v>
      </c>
      <c r="J20" s="16">
        <v>47</v>
      </c>
      <c r="K20" s="16" t="s">
        <v>75</v>
      </c>
      <c r="L20" s="16" t="s">
        <v>75</v>
      </c>
      <c r="M20" s="16">
        <v>3</v>
      </c>
      <c r="N20" s="16" t="s">
        <v>75</v>
      </c>
      <c r="O20" s="16">
        <v>12</v>
      </c>
      <c r="P20" s="16">
        <f t="shared" ref="P20:P39" si="2">SUM(B20:O20)</f>
        <v>311</v>
      </c>
      <c r="Q20" s="10"/>
    </row>
    <row r="21" spans="1:17">
      <c r="A21" s="9" t="s">
        <v>34</v>
      </c>
      <c r="B21" s="16" t="s">
        <v>75</v>
      </c>
      <c r="C21" s="16">
        <v>36</v>
      </c>
      <c r="D21" s="16" t="s">
        <v>75</v>
      </c>
      <c r="E21" s="16">
        <v>14</v>
      </c>
      <c r="F21" s="16">
        <v>34</v>
      </c>
      <c r="G21" s="16">
        <v>18</v>
      </c>
      <c r="H21" s="16">
        <v>336</v>
      </c>
      <c r="I21" s="16" t="s">
        <v>75</v>
      </c>
      <c r="J21" s="16">
        <v>91</v>
      </c>
      <c r="K21" s="16" t="s">
        <v>75</v>
      </c>
      <c r="L21" s="16" t="s">
        <v>75</v>
      </c>
      <c r="M21" s="16">
        <v>45</v>
      </c>
      <c r="N21" s="16" t="s">
        <v>75</v>
      </c>
      <c r="O21" s="16">
        <v>41</v>
      </c>
      <c r="P21" s="16">
        <f t="shared" si="2"/>
        <v>615</v>
      </c>
      <c r="Q21" s="10"/>
    </row>
    <row r="22" spans="1:17">
      <c r="A22" s="9" t="s">
        <v>35</v>
      </c>
      <c r="B22" s="16">
        <v>8</v>
      </c>
      <c r="C22" s="16" t="s">
        <v>75</v>
      </c>
      <c r="D22" s="16" t="s">
        <v>75</v>
      </c>
      <c r="E22" s="16">
        <v>38</v>
      </c>
      <c r="F22" s="16" t="s">
        <v>75</v>
      </c>
      <c r="G22" s="16">
        <v>57</v>
      </c>
      <c r="H22" s="16" t="s">
        <v>75</v>
      </c>
      <c r="I22" s="16" t="s">
        <v>75</v>
      </c>
      <c r="J22" s="16">
        <v>15</v>
      </c>
      <c r="K22" s="16" t="s">
        <v>75</v>
      </c>
      <c r="L22" s="16" t="s">
        <v>75</v>
      </c>
      <c r="M22" s="16" t="s">
        <v>75</v>
      </c>
      <c r="N22" s="16" t="s">
        <v>75</v>
      </c>
      <c r="O22" s="16">
        <v>160</v>
      </c>
      <c r="P22" s="16">
        <f t="shared" si="2"/>
        <v>278</v>
      </c>
      <c r="Q22" s="10"/>
    </row>
    <row r="23" spans="1:17">
      <c r="A23" s="9" t="s">
        <v>36</v>
      </c>
      <c r="B23" s="16" t="s">
        <v>75</v>
      </c>
      <c r="C23" s="16">
        <v>23</v>
      </c>
      <c r="D23" s="16" t="s">
        <v>75</v>
      </c>
      <c r="E23" s="16">
        <v>3</v>
      </c>
      <c r="F23" s="16" t="s">
        <v>75</v>
      </c>
      <c r="G23" s="16" t="s">
        <v>75</v>
      </c>
      <c r="H23" s="16">
        <v>141</v>
      </c>
      <c r="I23" s="16" t="s">
        <v>75</v>
      </c>
      <c r="J23" s="16">
        <v>0</v>
      </c>
      <c r="K23" s="16" t="s">
        <v>75</v>
      </c>
      <c r="L23" s="16" t="s">
        <v>75</v>
      </c>
      <c r="M23" s="16">
        <v>13</v>
      </c>
      <c r="N23" s="16" t="s">
        <v>75</v>
      </c>
      <c r="O23" s="16" t="s">
        <v>75</v>
      </c>
      <c r="P23" s="16">
        <f t="shared" si="2"/>
        <v>180</v>
      </c>
      <c r="Q23" s="10"/>
    </row>
    <row r="24" spans="1:17">
      <c r="A24" s="9" t="s">
        <v>37</v>
      </c>
      <c r="B24" s="16" t="s">
        <v>75</v>
      </c>
      <c r="C24" s="16" t="s">
        <v>75</v>
      </c>
      <c r="D24" s="16" t="s">
        <v>75</v>
      </c>
      <c r="E24" s="16">
        <v>4</v>
      </c>
      <c r="F24" s="16">
        <v>1</v>
      </c>
      <c r="G24" s="16">
        <v>67</v>
      </c>
      <c r="H24" s="16">
        <v>1</v>
      </c>
      <c r="I24" s="16" t="s">
        <v>75</v>
      </c>
      <c r="J24" s="16">
        <v>0</v>
      </c>
      <c r="K24" s="16" t="s">
        <v>75</v>
      </c>
      <c r="L24" s="16" t="s">
        <v>75</v>
      </c>
      <c r="M24" s="16" t="s">
        <v>75</v>
      </c>
      <c r="N24" s="16" t="s">
        <v>75</v>
      </c>
      <c r="O24" s="16" t="s">
        <v>75</v>
      </c>
      <c r="P24" s="16">
        <f t="shared" si="2"/>
        <v>73</v>
      </c>
      <c r="Q24" s="10"/>
    </row>
    <row r="25" spans="1:17">
      <c r="A25" s="9" t="s">
        <v>38</v>
      </c>
      <c r="B25" s="16" t="s">
        <v>75</v>
      </c>
      <c r="C25" s="16">
        <v>41</v>
      </c>
      <c r="D25" s="16" t="s">
        <v>75</v>
      </c>
      <c r="E25" s="16">
        <v>13</v>
      </c>
      <c r="F25" s="16" t="s">
        <v>75</v>
      </c>
      <c r="G25" s="16">
        <v>46</v>
      </c>
      <c r="H25" s="16">
        <v>359</v>
      </c>
      <c r="I25" s="16" t="s">
        <v>75</v>
      </c>
      <c r="J25" s="16">
        <v>1</v>
      </c>
      <c r="K25" s="16" t="s">
        <v>75</v>
      </c>
      <c r="L25" s="16" t="s">
        <v>75</v>
      </c>
      <c r="M25" s="16">
        <v>2</v>
      </c>
      <c r="N25" s="16" t="s">
        <v>75</v>
      </c>
      <c r="O25" s="16" t="s">
        <v>75</v>
      </c>
      <c r="P25" s="16">
        <f t="shared" si="2"/>
        <v>462</v>
      </c>
      <c r="Q25" s="10"/>
    </row>
    <row r="26" spans="1:17">
      <c r="A26" s="9" t="s">
        <v>39</v>
      </c>
      <c r="B26" s="16" t="s">
        <v>75</v>
      </c>
      <c r="C26" s="16">
        <v>15</v>
      </c>
      <c r="D26" s="16" t="s">
        <v>75</v>
      </c>
      <c r="E26" s="16">
        <v>9</v>
      </c>
      <c r="F26" s="16" t="s">
        <v>75</v>
      </c>
      <c r="G26" s="16">
        <v>1</v>
      </c>
      <c r="H26" s="16">
        <v>309</v>
      </c>
      <c r="I26" s="16">
        <v>11</v>
      </c>
      <c r="J26" s="16">
        <v>18</v>
      </c>
      <c r="K26" s="16" t="s">
        <v>75</v>
      </c>
      <c r="L26" s="16" t="s">
        <v>75</v>
      </c>
      <c r="M26" s="16">
        <v>2</v>
      </c>
      <c r="N26" s="16" t="s">
        <v>75</v>
      </c>
      <c r="O26" s="16" t="s">
        <v>75</v>
      </c>
      <c r="P26" s="16">
        <f t="shared" si="2"/>
        <v>365</v>
      </c>
      <c r="Q26" s="10"/>
    </row>
    <row r="27" spans="1:17">
      <c r="A27" s="9" t="s">
        <v>40</v>
      </c>
      <c r="B27" s="16" t="s">
        <v>75</v>
      </c>
      <c r="C27" s="16">
        <v>9</v>
      </c>
      <c r="D27" s="16" t="s">
        <v>75</v>
      </c>
      <c r="E27" s="16">
        <v>4</v>
      </c>
      <c r="F27" s="16" t="s">
        <v>75</v>
      </c>
      <c r="G27" s="16">
        <v>3</v>
      </c>
      <c r="H27" s="16">
        <v>130</v>
      </c>
      <c r="I27" s="16" t="s">
        <v>75</v>
      </c>
      <c r="J27" s="16">
        <v>189</v>
      </c>
      <c r="K27" s="16" t="s">
        <v>75</v>
      </c>
      <c r="L27" s="16" t="s">
        <v>75</v>
      </c>
      <c r="M27" s="16">
        <v>2</v>
      </c>
      <c r="N27" s="16" t="s">
        <v>75</v>
      </c>
      <c r="O27" s="16">
        <v>50</v>
      </c>
      <c r="P27" s="16">
        <f t="shared" si="2"/>
        <v>387</v>
      </c>
      <c r="Q27" s="10"/>
    </row>
    <row r="28" spans="1:17">
      <c r="A28" s="9" t="s">
        <v>41</v>
      </c>
      <c r="B28" s="16">
        <v>3</v>
      </c>
      <c r="C28" s="16">
        <v>22</v>
      </c>
      <c r="D28" s="16">
        <v>7</v>
      </c>
      <c r="E28" s="16">
        <v>7</v>
      </c>
      <c r="F28" s="16">
        <v>48</v>
      </c>
      <c r="G28" s="16">
        <v>6</v>
      </c>
      <c r="H28" s="16">
        <v>242</v>
      </c>
      <c r="I28" s="16" t="s">
        <v>75</v>
      </c>
      <c r="J28" s="16">
        <v>73</v>
      </c>
      <c r="K28" s="16" t="s">
        <v>75</v>
      </c>
      <c r="L28" s="16" t="s">
        <v>75</v>
      </c>
      <c r="M28" s="16">
        <v>35</v>
      </c>
      <c r="N28" s="16" t="s">
        <v>75</v>
      </c>
      <c r="O28" s="16">
        <v>24</v>
      </c>
      <c r="P28" s="16">
        <f t="shared" si="2"/>
        <v>467</v>
      </c>
      <c r="Q28" s="10"/>
    </row>
    <row r="29" spans="1:17">
      <c r="A29" s="9" t="s">
        <v>42</v>
      </c>
      <c r="B29" s="16" t="s">
        <v>75</v>
      </c>
      <c r="C29" s="16">
        <v>17</v>
      </c>
      <c r="D29" s="16">
        <v>5</v>
      </c>
      <c r="E29" s="16">
        <v>4</v>
      </c>
      <c r="F29" s="16">
        <v>16</v>
      </c>
      <c r="G29" s="16">
        <v>24</v>
      </c>
      <c r="H29" s="16">
        <v>331</v>
      </c>
      <c r="I29" s="16" t="s">
        <v>75</v>
      </c>
      <c r="J29" s="16">
        <v>36</v>
      </c>
      <c r="K29" s="16" t="s">
        <v>75</v>
      </c>
      <c r="L29" s="16" t="s">
        <v>75</v>
      </c>
      <c r="M29" s="16">
        <v>3</v>
      </c>
      <c r="N29" s="16" t="s">
        <v>75</v>
      </c>
      <c r="O29" s="16">
        <v>13</v>
      </c>
      <c r="P29" s="16">
        <f t="shared" si="2"/>
        <v>449</v>
      </c>
      <c r="Q29" s="10"/>
    </row>
    <row r="30" spans="1:17">
      <c r="A30" s="9" t="s">
        <v>43</v>
      </c>
      <c r="B30" s="16">
        <v>4</v>
      </c>
      <c r="C30" s="16">
        <v>6</v>
      </c>
      <c r="D30" s="16">
        <v>7</v>
      </c>
      <c r="E30" s="16">
        <v>2</v>
      </c>
      <c r="F30" s="16">
        <v>1</v>
      </c>
      <c r="G30" s="16">
        <v>1</v>
      </c>
      <c r="H30" s="16">
        <v>155</v>
      </c>
      <c r="I30" s="16" t="s">
        <v>75</v>
      </c>
      <c r="J30" s="16">
        <v>47</v>
      </c>
      <c r="K30" s="16" t="s">
        <v>75</v>
      </c>
      <c r="L30" s="16" t="s">
        <v>75</v>
      </c>
      <c r="M30" s="16">
        <v>3</v>
      </c>
      <c r="N30" s="16" t="s">
        <v>75</v>
      </c>
      <c r="O30" s="16">
        <v>4</v>
      </c>
      <c r="P30" s="16">
        <f t="shared" si="2"/>
        <v>230</v>
      </c>
      <c r="Q30" s="10"/>
    </row>
    <row r="31" spans="1:17">
      <c r="A31" s="9" t="s">
        <v>44</v>
      </c>
      <c r="B31" s="16">
        <v>6</v>
      </c>
      <c r="C31" s="16">
        <v>15</v>
      </c>
      <c r="D31" s="16" t="s">
        <v>75</v>
      </c>
      <c r="E31" s="16">
        <v>3</v>
      </c>
      <c r="F31" s="16">
        <v>10</v>
      </c>
      <c r="G31" s="16" t="s">
        <v>75</v>
      </c>
      <c r="H31" s="16">
        <v>93</v>
      </c>
      <c r="I31" s="16" t="s">
        <v>75</v>
      </c>
      <c r="J31" s="16">
        <v>62</v>
      </c>
      <c r="K31" s="16" t="s">
        <v>75</v>
      </c>
      <c r="L31" s="16" t="s">
        <v>75</v>
      </c>
      <c r="M31" s="16">
        <v>3</v>
      </c>
      <c r="N31" s="16" t="s">
        <v>75</v>
      </c>
      <c r="O31" s="16">
        <v>25</v>
      </c>
      <c r="P31" s="16">
        <f t="shared" si="2"/>
        <v>217</v>
      </c>
      <c r="Q31" s="10"/>
    </row>
    <row r="32" spans="1:17">
      <c r="A32" s="9" t="s">
        <v>45</v>
      </c>
      <c r="B32" s="16">
        <v>11</v>
      </c>
      <c r="C32" s="16">
        <v>74</v>
      </c>
      <c r="D32" s="16">
        <v>39</v>
      </c>
      <c r="E32" s="16">
        <v>17</v>
      </c>
      <c r="F32" s="16">
        <v>25</v>
      </c>
      <c r="G32" s="16">
        <v>41</v>
      </c>
      <c r="H32" s="16">
        <v>541</v>
      </c>
      <c r="I32" s="16" t="s">
        <v>75</v>
      </c>
      <c r="J32" s="16">
        <v>153</v>
      </c>
      <c r="K32" s="16" t="s">
        <v>75</v>
      </c>
      <c r="L32" s="16" t="s">
        <v>75</v>
      </c>
      <c r="M32" s="16">
        <v>5</v>
      </c>
      <c r="N32" s="16" t="s">
        <v>75</v>
      </c>
      <c r="O32" s="16">
        <v>76</v>
      </c>
      <c r="P32" s="16">
        <f t="shared" si="2"/>
        <v>982</v>
      </c>
      <c r="Q32" s="10"/>
    </row>
    <row r="33" spans="1:17">
      <c r="A33" s="9" t="s">
        <v>46</v>
      </c>
      <c r="B33" s="16" t="s">
        <v>75</v>
      </c>
      <c r="C33" s="16">
        <v>11</v>
      </c>
      <c r="D33" s="16" t="s">
        <v>75</v>
      </c>
      <c r="E33" s="16">
        <v>17</v>
      </c>
      <c r="F33" s="16">
        <v>22</v>
      </c>
      <c r="G33" s="16">
        <v>7</v>
      </c>
      <c r="H33" s="16">
        <v>428</v>
      </c>
      <c r="I33" s="16" t="s">
        <v>75</v>
      </c>
      <c r="J33" s="16">
        <v>95</v>
      </c>
      <c r="K33" s="16" t="s">
        <v>75</v>
      </c>
      <c r="L33" s="16" t="s">
        <v>75</v>
      </c>
      <c r="M33" s="16">
        <v>7</v>
      </c>
      <c r="N33" s="16" t="s">
        <v>75</v>
      </c>
      <c r="O33" s="16">
        <v>4</v>
      </c>
      <c r="P33" s="16">
        <f t="shared" si="2"/>
        <v>591</v>
      </c>
      <c r="Q33" s="10"/>
    </row>
    <row r="34" spans="1:17">
      <c r="A34" s="9" t="s">
        <v>47</v>
      </c>
      <c r="B34" s="16" t="s">
        <v>75</v>
      </c>
      <c r="C34" s="16">
        <v>10</v>
      </c>
      <c r="D34" s="16" t="s">
        <v>75</v>
      </c>
      <c r="E34" s="16">
        <v>6</v>
      </c>
      <c r="F34" s="16" t="s">
        <v>75</v>
      </c>
      <c r="G34" s="16">
        <v>15</v>
      </c>
      <c r="H34" s="16">
        <v>241</v>
      </c>
      <c r="I34" s="16">
        <v>23</v>
      </c>
      <c r="J34" s="16">
        <v>28</v>
      </c>
      <c r="K34" s="16" t="s">
        <v>75</v>
      </c>
      <c r="L34" s="16" t="s">
        <v>75</v>
      </c>
      <c r="M34" s="16">
        <v>43</v>
      </c>
      <c r="N34" s="16" t="s">
        <v>75</v>
      </c>
      <c r="O34" s="16">
        <v>52</v>
      </c>
      <c r="P34" s="16">
        <f t="shared" si="2"/>
        <v>418</v>
      </c>
      <c r="Q34" s="10"/>
    </row>
    <row r="35" spans="1:17">
      <c r="A35" s="9" t="s">
        <v>48</v>
      </c>
      <c r="B35" s="16" t="s">
        <v>75</v>
      </c>
      <c r="C35" s="16">
        <v>29</v>
      </c>
      <c r="D35" s="16">
        <v>10</v>
      </c>
      <c r="E35" s="16">
        <v>7</v>
      </c>
      <c r="F35" s="16" t="s">
        <v>75</v>
      </c>
      <c r="G35" s="16" t="s">
        <v>75</v>
      </c>
      <c r="H35" s="16">
        <v>167</v>
      </c>
      <c r="I35" s="16" t="s">
        <v>75</v>
      </c>
      <c r="J35" s="16">
        <v>176</v>
      </c>
      <c r="K35" s="16" t="s">
        <v>75</v>
      </c>
      <c r="L35" s="16" t="s">
        <v>75</v>
      </c>
      <c r="M35" s="16">
        <v>49</v>
      </c>
      <c r="N35" s="16" t="s">
        <v>75</v>
      </c>
      <c r="O35" s="16">
        <v>100</v>
      </c>
      <c r="P35" s="16">
        <f t="shared" si="2"/>
        <v>538</v>
      </c>
      <c r="Q35" s="10"/>
    </row>
    <row r="36" spans="1:17">
      <c r="A36" s="9" t="s">
        <v>49</v>
      </c>
      <c r="B36" s="16">
        <v>19</v>
      </c>
      <c r="C36" s="16">
        <v>26</v>
      </c>
      <c r="D36" s="16" t="s">
        <v>75</v>
      </c>
      <c r="E36" s="16">
        <v>26</v>
      </c>
      <c r="F36" s="16" t="s">
        <v>75</v>
      </c>
      <c r="G36" s="16">
        <v>1</v>
      </c>
      <c r="H36" s="16">
        <v>618</v>
      </c>
      <c r="I36" s="16" t="s">
        <v>75</v>
      </c>
      <c r="J36" s="16">
        <v>99</v>
      </c>
      <c r="K36" s="16" t="s">
        <v>75</v>
      </c>
      <c r="L36" s="16" t="s">
        <v>75</v>
      </c>
      <c r="M36" s="16">
        <v>34</v>
      </c>
      <c r="N36" s="16" t="s">
        <v>75</v>
      </c>
      <c r="O36" s="16">
        <v>59</v>
      </c>
      <c r="P36" s="16">
        <f t="shared" si="2"/>
        <v>882</v>
      </c>
      <c r="Q36" s="10"/>
    </row>
    <row r="37" spans="1:17">
      <c r="A37" s="9" t="s">
        <v>50</v>
      </c>
      <c r="B37" s="16" t="s">
        <v>75</v>
      </c>
      <c r="C37" s="16" t="s">
        <v>75</v>
      </c>
      <c r="D37" s="16" t="s">
        <v>75</v>
      </c>
      <c r="E37" s="16" t="s">
        <v>75</v>
      </c>
      <c r="F37" s="16" t="s">
        <v>75</v>
      </c>
      <c r="G37" s="16" t="s">
        <v>75</v>
      </c>
      <c r="H37" s="16">
        <v>18</v>
      </c>
      <c r="I37" s="16" t="s">
        <v>75</v>
      </c>
      <c r="J37" s="16">
        <v>0</v>
      </c>
      <c r="K37" s="16" t="s">
        <v>75</v>
      </c>
      <c r="L37" s="16" t="s">
        <v>75</v>
      </c>
      <c r="M37" s="16" t="s">
        <v>75</v>
      </c>
      <c r="N37" s="16" t="s">
        <v>75</v>
      </c>
      <c r="O37" s="16" t="s">
        <v>75</v>
      </c>
      <c r="P37" s="16">
        <f t="shared" si="2"/>
        <v>18</v>
      </c>
      <c r="Q37" s="10"/>
    </row>
    <row r="38" spans="1:17">
      <c r="A38" s="9" t="s">
        <v>51</v>
      </c>
      <c r="B38" s="16">
        <v>10</v>
      </c>
      <c r="C38" s="16">
        <v>37</v>
      </c>
      <c r="D38" s="16" t="s">
        <v>75</v>
      </c>
      <c r="E38" s="16">
        <v>16</v>
      </c>
      <c r="F38" s="16">
        <v>2</v>
      </c>
      <c r="G38" s="16">
        <v>9</v>
      </c>
      <c r="H38" s="16">
        <v>200</v>
      </c>
      <c r="I38" s="16" t="s">
        <v>75</v>
      </c>
      <c r="J38" s="16">
        <v>104</v>
      </c>
      <c r="K38" s="16" t="s">
        <v>75</v>
      </c>
      <c r="L38" s="16" t="s">
        <v>75</v>
      </c>
      <c r="M38" s="16">
        <v>10</v>
      </c>
      <c r="N38" s="16" t="s">
        <v>75</v>
      </c>
      <c r="O38" s="16">
        <v>30</v>
      </c>
      <c r="P38" s="16">
        <f t="shared" si="2"/>
        <v>418</v>
      </c>
      <c r="Q38" s="10"/>
    </row>
    <row r="39" spans="1:17">
      <c r="A39" s="9" t="s">
        <v>52</v>
      </c>
      <c r="B39" s="16">
        <v>3</v>
      </c>
      <c r="C39" s="16">
        <v>80</v>
      </c>
      <c r="D39" s="16" t="s">
        <v>75</v>
      </c>
      <c r="E39" s="16">
        <v>8</v>
      </c>
      <c r="F39" s="16">
        <v>4</v>
      </c>
      <c r="G39" s="16">
        <v>14</v>
      </c>
      <c r="H39" s="16">
        <v>174</v>
      </c>
      <c r="I39" s="16" t="s">
        <v>75</v>
      </c>
      <c r="J39" s="16">
        <v>85</v>
      </c>
      <c r="K39" s="16">
        <v>2</v>
      </c>
      <c r="L39" s="16" t="s">
        <v>75</v>
      </c>
      <c r="M39" s="16">
        <v>18</v>
      </c>
      <c r="N39" s="16" t="s">
        <v>75</v>
      </c>
      <c r="O39" s="16">
        <v>56</v>
      </c>
      <c r="P39" s="16">
        <f t="shared" si="2"/>
        <v>444</v>
      </c>
      <c r="Q39" s="11"/>
    </row>
    <row r="40" spans="1:17">
      <c r="A40" s="1" t="s">
        <v>30</v>
      </c>
      <c r="B40" s="16">
        <f>SUM(B19:B39)</f>
        <v>74</v>
      </c>
      <c r="C40" s="16">
        <f t="shared" ref="C40:P40" si="3">SUM(C19:C39)</f>
        <v>537</v>
      </c>
      <c r="D40" s="16">
        <f t="shared" si="3"/>
        <v>72</v>
      </c>
      <c r="E40" s="16">
        <f t="shared" si="3"/>
        <v>206</v>
      </c>
      <c r="F40" s="16">
        <f t="shared" si="3"/>
        <v>229</v>
      </c>
      <c r="G40" s="16">
        <f t="shared" si="3"/>
        <v>332</v>
      </c>
      <c r="H40" s="16">
        <f t="shared" si="3"/>
        <v>4833</v>
      </c>
      <c r="I40" s="16">
        <f t="shared" si="3"/>
        <v>36</v>
      </c>
      <c r="J40" s="16">
        <f t="shared" si="3"/>
        <v>1409</v>
      </c>
      <c r="K40" s="16">
        <f t="shared" si="3"/>
        <v>6</v>
      </c>
      <c r="L40" s="16">
        <f t="shared" si="3"/>
        <v>1</v>
      </c>
      <c r="M40" s="16">
        <f t="shared" si="3"/>
        <v>284</v>
      </c>
      <c r="N40" s="16">
        <f t="shared" si="3"/>
        <v>8</v>
      </c>
      <c r="O40" s="16">
        <f t="shared" si="3"/>
        <v>710</v>
      </c>
      <c r="P40" s="16">
        <f t="shared" si="3"/>
        <v>8737</v>
      </c>
    </row>
    <row r="41" spans="1:17">
      <c r="A41" s="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7" ht="12" thickBot="1">
      <c r="A42" s="12" t="s">
        <v>53</v>
      </c>
      <c r="B42" s="17">
        <f>SUM(B15,B40)</f>
        <v>74</v>
      </c>
      <c r="C42" s="17">
        <f t="shared" ref="C42:P42" si="4">SUM(C15,C40)</f>
        <v>563</v>
      </c>
      <c r="D42" s="17">
        <f t="shared" si="4"/>
        <v>72</v>
      </c>
      <c r="E42" s="17">
        <f t="shared" si="4"/>
        <v>218</v>
      </c>
      <c r="F42" s="17">
        <f t="shared" si="4"/>
        <v>232</v>
      </c>
      <c r="G42" s="17">
        <f t="shared" si="4"/>
        <v>352</v>
      </c>
      <c r="H42" s="17">
        <f t="shared" si="4"/>
        <v>4866</v>
      </c>
      <c r="I42" s="17">
        <f t="shared" si="4"/>
        <v>36</v>
      </c>
      <c r="J42" s="17">
        <f t="shared" si="4"/>
        <v>1548</v>
      </c>
      <c r="K42" s="17">
        <f t="shared" si="4"/>
        <v>6</v>
      </c>
      <c r="L42" s="17">
        <f t="shared" si="4"/>
        <v>1</v>
      </c>
      <c r="M42" s="17">
        <f t="shared" si="4"/>
        <v>359</v>
      </c>
      <c r="N42" s="17">
        <f t="shared" si="4"/>
        <v>8</v>
      </c>
      <c r="O42" s="17">
        <f t="shared" si="4"/>
        <v>721</v>
      </c>
      <c r="P42" s="17">
        <f t="shared" si="4"/>
        <v>9056</v>
      </c>
    </row>
    <row r="43" spans="1:17" ht="12" thickTop="1">
      <c r="A43" s="1" t="s">
        <v>54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7">
      <c r="A45" s="1" t="s">
        <v>55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9"/>
    </row>
    <row r="46" spans="1:17">
      <c r="A46" s="1" t="s">
        <v>74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9"/>
    </row>
    <row r="47" spans="1:17" ht="12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7" s="5" customFormat="1" ht="12.75" customHeight="1" thickTop="1">
      <c r="A48" s="3"/>
      <c r="B48" s="4" t="s">
        <v>1</v>
      </c>
      <c r="C48" s="4"/>
      <c r="D48" s="4" t="s">
        <v>2</v>
      </c>
      <c r="E48" s="4" t="s">
        <v>3</v>
      </c>
      <c r="F48" s="4"/>
      <c r="G48" s="19" t="s">
        <v>4</v>
      </c>
      <c r="H48" s="4" t="s">
        <v>5</v>
      </c>
      <c r="I48" s="4" t="s">
        <v>6</v>
      </c>
      <c r="J48" s="4"/>
      <c r="K48" s="4" t="s">
        <v>7</v>
      </c>
      <c r="L48" s="4"/>
      <c r="M48" s="4" t="s">
        <v>8</v>
      </c>
      <c r="N48" s="4" t="s">
        <v>9</v>
      </c>
      <c r="O48" s="4"/>
      <c r="P48" s="4"/>
    </row>
    <row r="49" spans="1:16" s="5" customFormat="1" ht="12.75" customHeight="1">
      <c r="B49" s="6" t="s">
        <v>10</v>
      </c>
      <c r="C49" s="6" t="s">
        <v>11</v>
      </c>
      <c r="D49" s="6" t="s">
        <v>12</v>
      </c>
      <c r="E49" s="6" t="s">
        <v>13</v>
      </c>
      <c r="F49" s="6" t="s">
        <v>14</v>
      </c>
      <c r="G49" s="20"/>
      <c r="H49" s="6" t="s">
        <v>15</v>
      </c>
      <c r="I49" s="6" t="s">
        <v>16</v>
      </c>
      <c r="J49" s="6" t="s">
        <v>17</v>
      </c>
      <c r="K49" s="6" t="s">
        <v>18</v>
      </c>
      <c r="L49" s="6" t="s">
        <v>19</v>
      </c>
      <c r="M49" s="6" t="s">
        <v>20</v>
      </c>
      <c r="N49" s="6" t="s">
        <v>18</v>
      </c>
      <c r="O49" s="6" t="s">
        <v>21</v>
      </c>
      <c r="P49" s="6" t="s">
        <v>22</v>
      </c>
    </row>
    <row r="50" spans="1:16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57" customHeight="1">
      <c r="A51" s="8" t="s">
        <v>56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>
      <c r="A53" s="1" t="s">
        <v>72</v>
      </c>
      <c r="B53" s="1" t="s">
        <v>75</v>
      </c>
      <c r="C53" s="1" t="s">
        <v>75</v>
      </c>
      <c r="D53" s="1" t="s">
        <v>75</v>
      </c>
      <c r="E53" s="1" t="s">
        <v>75</v>
      </c>
      <c r="F53" s="1" t="s">
        <v>75</v>
      </c>
      <c r="G53" s="1" t="s">
        <v>75</v>
      </c>
      <c r="H53" s="1">
        <v>3</v>
      </c>
      <c r="I53" s="1" t="s">
        <v>75</v>
      </c>
      <c r="J53" s="1" t="s">
        <v>75</v>
      </c>
      <c r="K53" s="1" t="s">
        <v>75</v>
      </c>
      <c r="L53" s="1" t="s">
        <v>75</v>
      </c>
      <c r="M53" s="1" t="s">
        <v>75</v>
      </c>
      <c r="N53" s="1" t="s">
        <v>75</v>
      </c>
      <c r="O53" s="1">
        <v>1</v>
      </c>
      <c r="P53" s="1">
        <f>SUM(B53:O53)</f>
        <v>4</v>
      </c>
    </row>
    <row r="54" spans="1:16">
      <c r="A54" s="9" t="s">
        <v>57</v>
      </c>
      <c r="B54" s="16" t="s">
        <v>75</v>
      </c>
      <c r="C54" s="16">
        <v>139</v>
      </c>
      <c r="D54" s="16" t="s">
        <v>75</v>
      </c>
      <c r="E54" s="16">
        <v>5</v>
      </c>
      <c r="F54" s="16" t="s">
        <v>75</v>
      </c>
      <c r="G54" s="16" t="s">
        <v>75</v>
      </c>
      <c r="H54" s="16">
        <v>667</v>
      </c>
      <c r="I54" s="16" t="s">
        <v>75</v>
      </c>
      <c r="J54" s="16">
        <v>82</v>
      </c>
      <c r="K54" s="16" t="s">
        <v>75</v>
      </c>
      <c r="L54" s="16" t="s">
        <v>75</v>
      </c>
      <c r="M54" s="16">
        <v>115</v>
      </c>
      <c r="N54" s="16" t="s">
        <v>75</v>
      </c>
      <c r="O54" s="16" t="s">
        <v>75</v>
      </c>
      <c r="P54" s="1">
        <f t="shared" ref="P54:P63" si="5">SUM(B54:O54)</f>
        <v>1008</v>
      </c>
    </row>
    <row r="55" spans="1:16">
      <c r="A55" s="9" t="s">
        <v>58</v>
      </c>
      <c r="B55" s="16" t="s">
        <v>75</v>
      </c>
      <c r="C55" s="16">
        <v>46</v>
      </c>
      <c r="D55" s="16">
        <v>1</v>
      </c>
      <c r="E55" s="16" t="s">
        <v>75</v>
      </c>
      <c r="F55" s="16">
        <v>17</v>
      </c>
      <c r="G55" s="16" t="s">
        <v>75</v>
      </c>
      <c r="H55" s="16">
        <v>59</v>
      </c>
      <c r="I55" s="16" t="s">
        <v>75</v>
      </c>
      <c r="J55" s="16">
        <v>17</v>
      </c>
      <c r="K55" s="16">
        <v>4</v>
      </c>
      <c r="L55" s="16" t="s">
        <v>75</v>
      </c>
      <c r="M55" s="16">
        <v>19</v>
      </c>
      <c r="N55" s="16">
        <v>25</v>
      </c>
      <c r="O55" s="16">
        <v>13</v>
      </c>
      <c r="P55" s="1">
        <f t="shared" si="5"/>
        <v>201</v>
      </c>
    </row>
    <row r="56" spans="1:16">
      <c r="A56" s="9" t="s">
        <v>59</v>
      </c>
      <c r="B56" s="16" t="s">
        <v>75</v>
      </c>
      <c r="C56" s="16" t="s">
        <v>75</v>
      </c>
      <c r="D56" s="16" t="s">
        <v>75</v>
      </c>
      <c r="E56" s="16" t="s">
        <v>75</v>
      </c>
      <c r="F56" s="16">
        <v>1</v>
      </c>
      <c r="G56" s="16" t="s">
        <v>75</v>
      </c>
      <c r="H56" s="16" t="s">
        <v>75</v>
      </c>
      <c r="I56" s="16" t="s">
        <v>75</v>
      </c>
      <c r="J56" s="16" t="s">
        <v>75</v>
      </c>
      <c r="K56" s="16" t="s">
        <v>75</v>
      </c>
      <c r="L56" s="16" t="s">
        <v>75</v>
      </c>
      <c r="M56" s="16" t="s">
        <v>75</v>
      </c>
      <c r="N56" s="16">
        <v>1</v>
      </c>
      <c r="O56" s="16" t="s">
        <v>75</v>
      </c>
      <c r="P56" s="1">
        <f t="shared" si="5"/>
        <v>2</v>
      </c>
    </row>
    <row r="57" spans="1:16">
      <c r="A57" s="9" t="s">
        <v>60</v>
      </c>
      <c r="B57" s="16" t="s">
        <v>75</v>
      </c>
      <c r="C57" s="16" t="s">
        <v>75</v>
      </c>
      <c r="D57" s="16" t="s">
        <v>75</v>
      </c>
      <c r="E57" s="16" t="s">
        <v>75</v>
      </c>
      <c r="F57" s="16" t="s">
        <v>75</v>
      </c>
      <c r="G57" s="16" t="s">
        <v>75</v>
      </c>
      <c r="H57" s="16">
        <v>10</v>
      </c>
      <c r="I57" s="16" t="s">
        <v>75</v>
      </c>
      <c r="J57" s="16">
        <v>34</v>
      </c>
      <c r="K57" s="16" t="s">
        <v>75</v>
      </c>
      <c r="L57" s="16" t="s">
        <v>75</v>
      </c>
      <c r="M57" s="16" t="s">
        <v>75</v>
      </c>
      <c r="N57" s="16" t="s">
        <v>75</v>
      </c>
      <c r="O57" s="16" t="s">
        <v>75</v>
      </c>
      <c r="P57" s="1">
        <f t="shared" si="5"/>
        <v>44</v>
      </c>
    </row>
    <row r="58" spans="1:16">
      <c r="A58" s="9" t="s">
        <v>61</v>
      </c>
      <c r="B58" s="16" t="s">
        <v>75</v>
      </c>
      <c r="C58" s="16">
        <v>35</v>
      </c>
      <c r="D58" s="16" t="s">
        <v>75</v>
      </c>
      <c r="E58" s="16" t="s">
        <v>75</v>
      </c>
      <c r="F58" s="16" t="s">
        <v>75</v>
      </c>
      <c r="G58" s="16" t="s">
        <v>75</v>
      </c>
      <c r="H58" s="16" t="s">
        <v>75</v>
      </c>
      <c r="I58" s="16" t="s">
        <v>75</v>
      </c>
      <c r="J58" s="16" t="s">
        <v>75</v>
      </c>
      <c r="K58" s="16" t="s">
        <v>75</v>
      </c>
      <c r="L58" s="16" t="s">
        <v>75</v>
      </c>
      <c r="M58" s="16" t="s">
        <v>75</v>
      </c>
      <c r="N58" s="16" t="s">
        <v>75</v>
      </c>
      <c r="O58" s="16" t="s">
        <v>75</v>
      </c>
      <c r="P58" s="1">
        <f t="shared" si="5"/>
        <v>35</v>
      </c>
    </row>
    <row r="59" spans="1:16">
      <c r="A59" s="9" t="s">
        <v>62</v>
      </c>
      <c r="B59" s="16" t="s">
        <v>75</v>
      </c>
      <c r="C59" s="16">
        <v>11</v>
      </c>
      <c r="D59" s="16" t="s">
        <v>75</v>
      </c>
      <c r="E59" s="16">
        <v>1</v>
      </c>
      <c r="F59" s="16" t="s">
        <v>75</v>
      </c>
      <c r="G59" s="16" t="s">
        <v>75</v>
      </c>
      <c r="H59" s="16" t="s">
        <v>75</v>
      </c>
      <c r="I59" s="16" t="s">
        <v>75</v>
      </c>
      <c r="J59" s="16">
        <v>37</v>
      </c>
      <c r="K59" s="16" t="s">
        <v>75</v>
      </c>
      <c r="L59" s="16" t="s">
        <v>75</v>
      </c>
      <c r="M59" s="16">
        <v>3</v>
      </c>
      <c r="N59" s="16">
        <v>4</v>
      </c>
      <c r="O59" s="16">
        <v>1</v>
      </c>
      <c r="P59" s="1">
        <f t="shared" si="5"/>
        <v>57</v>
      </c>
    </row>
    <row r="60" spans="1:16">
      <c r="A60" s="9" t="s">
        <v>63</v>
      </c>
      <c r="B60" s="16" t="s">
        <v>75</v>
      </c>
      <c r="C60" s="16">
        <v>3</v>
      </c>
      <c r="D60" s="16" t="s">
        <v>75</v>
      </c>
      <c r="E60" s="16" t="s">
        <v>75</v>
      </c>
      <c r="F60" s="16" t="s">
        <v>75</v>
      </c>
      <c r="G60" s="16" t="s">
        <v>75</v>
      </c>
      <c r="H60" s="16">
        <v>19</v>
      </c>
      <c r="I60" s="16" t="s">
        <v>75</v>
      </c>
      <c r="J60" s="16">
        <v>157</v>
      </c>
      <c r="K60" s="16" t="s">
        <v>75</v>
      </c>
      <c r="L60" s="16" t="s">
        <v>75</v>
      </c>
      <c r="M60" s="16" t="s">
        <v>75</v>
      </c>
      <c r="N60" s="16" t="s">
        <v>75</v>
      </c>
      <c r="O60" s="16" t="s">
        <v>75</v>
      </c>
      <c r="P60" s="1">
        <f t="shared" si="5"/>
        <v>179</v>
      </c>
    </row>
    <row r="61" spans="1:16">
      <c r="A61" s="9" t="s">
        <v>64</v>
      </c>
      <c r="B61" s="16" t="s">
        <v>75</v>
      </c>
      <c r="C61" s="16" t="s">
        <v>75</v>
      </c>
      <c r="D61" s="16" t="s">
        <v>75</v>
      </c>
      <c r="E61" s="16" t="s">
        <v>75</v>
      </c>
      <c r="F61" s="16" t="s">
        <v>75</v>
      </c>
      <c r="G61" s="16" t="s">
        <v>75</v>
      </c>
      <c r="H61" s="16">
        <v>1</v>
      </c>
      <c r="I61" s="16" t="s">
        <v>75</v>
      </c>
      <c r="J61" s="16" t="s">
        <v>75</v>
      </c>
      <c r="K61" s="16" t="s">
        <v>75</v>
      </c>
      <c r="L61" s="16" t="s">
        <v>75</v>
      </c>
      <c r="M61" s="16" t="s">
        <v>75</v>
      </c>
      <c r="N61" s="16" t="s">
        <v>75</v>
      </c>
      <c r="O61" s="16" t="s">
        <v>75</v>
      </c>
      <c r="P61" s="1">
        <f t="shared" si="5"/>
        <v>1</v>
      </c>
    </row>
    <row r="62" spans="1:16">
      <c r="A62" s="9" t="s">
        <v>65</v>
      </c>
      <c r="B62" s="16" t="s">
        <v>75</v>
      </c>
      <c r="C62" s="16" t="s">
        <v>75</v>
      </c>
      <c r="D62" s="16" t="s">
        <v>75</v>
      </c>
      <c r="E62" s="16" t="s">
        <v>75</v>
      </c>
      <c r="F62" s="16" t="s">
        <v>75</v>
      </c>
      <c r="G62" s="16" t="s">
        <v>75</v>
      </c>
      <c r="H62" s="16">
        <v>10</v>
      </c>
      <c r="I62" s="16" t="s">
        <v>75</v>
      </c>
      <c r="J62" s="16" t="s">
        <v>75</v>
      </c>
      <c r="K62" s="16" t="s">
        <v>75</v>
      </c>
      <c r="L62" s="16" t="s">
        <v>75</v>
      </c>
      <c r="M62" s="16" t="s">
        <v>75</v>
      </c>
      <c r="N62" s="16" t="s">
        <v>75</v>
      </c>
      <c r="O62" s="16" t="s">
        <v>75</v>
      </c>
      <c r="P62" s="1">
        <f t="shared" si="5"/>
        <v>10</v>
      </c>
    </row>
    <row r="63" spans="1:16">
      <c r="A63" s="9" t="s">
        <v>66</v>
      </c>
      <c r="B63" s="16" t="s">
        <v>75</v>
      </c>
      <c r="C63" s="16" t="s">
        <v>75</v>
      </c>
      <c r="D63" s="18" t="s">
        <v>75</v>
      </c>
      <c r="E63" s="16" t="s">
        <v>75</v>
      </c>
      <c r="F63" s="16" t="s">
        <v>75</v>
      </c>
      <c r="G63" s="18" t="s">
        <v>75</v>
      </c>
      <c r="H63" s="18">
        <v>20</v>
      </c>
      <c r="I63" s="16" t="s">
        <v>75</v>
      </c>
      <c r="J63" s="16" t="s">
        <v>75</v>
      </c>
      <c r="K63" s="18" t="s">
        <v>75</v>
      </c>
      <c r="L63" s="16" t="s">
        <v>75</v>
      </c>
      <c r="M63" s="18" t="s">
        <v>75</v>
      </c>
      <c r="N63" s="18" t="s">
        <v>75</v>
      </c>
      <c r="O63" s="18" t="s">
        <v>75</v>
      </c>
      <c r="P63" s="1">
        <f t="shared" si="5"/>
        <v>20</v>
      </c>
    </row>
    <row r="64" spans="1:16">
      <c r="A64" s="1" t="s">
        <v>30</v>
      </c>
      <c r="B64" s="16">
        <f t="shared" ref="B64:O64" si="6">SUM(B53:B63)</f>
        <v>0</v>
      </c>
      <c r="C64" s="16">
        <f t="shared" si="6"/>
        <v>234</v>
      </c>
      <c r="D64" s="16">
        <f t="shared" si="6"/>
        <v>1</v>
      </c>
      <c r="E64" s="16">
        <f t="shared" si="6"/>
        <v>6</v>
      </c>
      <c r="F64" s="16">
        <f t="shared" si="6"/>
        <v>18</v>
      </c>
      <c r="G64" s="16">
        <f t="shared" si="6"/>
        <v>0</v>
      </c>
      <c r="H64" s="16">
        <f t="shared" si="6"/>
        <v>789</v>
      </c>
      <c r="I64" s="16">
        <f t="shared" si="6"/>
        <v>0</v>
      </c>
      <c r="J64" s="16">
        <f t="shared" si="6"/>
        <v>327</v>
      </c>
      <c r="K64" s="16">
        <f t="shared" si="6"/>
        <v>4</v>
      </c>
      <c r="L64" s="16">
        <f t="shared" si="6"/>
        <v>0</v>
      </c>
      <c r="M64" s="16">
        <f t="shared" si="6"/>
        <v>137</v>
      </c>
      <c r="N64" s="16">
        <f t="shared" si="6"/>
        <v>30</v>
      </c>
      <c r="O64" s="16">
        <f t="shared" si="6"/>
        <v>15</v>
      </c>
      <c r="P64" s="16">
        <f>SUM(P53:P63)</f>
        <v>1561</v>
      </c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61.5" customHeight="1">
      <c r="A66" s="8" t="s">
        <v>67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1"/>
      <c r="B67" s="1"/>
      <c r="C67" s="1"/>
      <c r="D67" s="1"/>
      <c r="E67" s="1"/>
      <c r="F67" s="1"/>
      <c r="G67" s="1"/>
      <c r="H67" s="13"/>
      <c r="I67" s="1"/>
      <c r="J67" s="1"/>
      <c r="K67" s="1"/>
      <c r="L67" s="1"/>
      <c r="M67" s="1"/>
      <c r="N67" s="1"/>
      <c r="O67" s="1"/>
      <c r="P67" s="1"/>
    </row>
    <row r="68" spans="1:16">
      <c r="A68" s="1" t="s">
        <v>68</v>
      </c>
      <c r="B68" s="16" t="s">
        <v>75</v>
      </c>
      <c r="C68" s="16" t="s">
        <v>75</v>
      </c>
      <c r="D68" s="16"/>
      <c r="E68" s="16" t="s">
        <v>75</v>
      </c>
      <c r="F68" s="16" t="s">
        <v>75</v>
      </c>
      <c r="G68" s="16" t="s">
        <v>75</v>
      </c>
      <c r="H68" s="16">
        <v>118</v>
      </c>
      <c r="I68" s="16" t="s">
        <v>75</v>
      </c>
      <c r="J68" s="16" t="s">
        <v>75</v>
      </c>
      <c r="K68" s="16" t="s">
        <v>75</v>
      </c>
      <c r="L68" s="16" t="s">
        <v>75</v>
      </c>
      <c r="M68" s="16" t="s">
        <v>75</v>
      </c>
      <c r="N68" s="16" t="s">
        <v>75</v>
      </c>
      <c r="O68" s="16" t="s">
        <v>75</v>
      </c>
      <c r="P68" s="16">
        <f>SUM(B68:O68)</f>
        <v>118</v>
      </c>
    </row>
    <row r="69" spans="1:16">
      <c r="A69" s="1" t="s">
        <v>69</v>
      </c>
      <c r="B69" s="16" t="s">
        <v>75</v>
      </c>
      <c r="C69" s="16" t="s">
        <v>75</v>
      </c>
      <c r="D69" s="16" t="s">
        <v>75</v>
      </c>
      <c r="E69" s="16" t="s">
        <v>75</v>
      </c>
      <c r="F69" s="16" t="s">
        <v>75</v>
      </c>
      <c r="G69" s="16" t="s">
        <v>75</v>
      </c>
      <c r="H69" s="16">
        <v>60</v>
      </c>
      <c r="I69" s="16" t="s">
        <v>75</v>
      </c>
      <c r="J69" s="16" t="s">
        <v>75</v>
      </c>
      <c r="K69" s="16" t="s">
        <v>75</v>
      </c>
      <c r="L69" s="16" t="s">
        <v>75</v>
      </c>
      <c r="M69" s="16" t="s">
        <v>75</v>
      </c>
      <c r="N69" s="16" t="s">
        <v>75</v>
      </c>
      <c r="O69" s="16" t="s">
        <v>75</v>
      </c>
      <c r="P69" s="16">
        <f>SUM(B69:O69)</f>
        <v>60</v>
      </c>
    </row>
    <row r="70" spans="1:16">
      <c r="A70" s="1" t="s">
        <v>30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f>SUM(H68:H69)</f>
        <v>178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f>SUM(B70:O70)</f>
        <v>178</v>
      </c>
    </row>
    <row r="71" spans="1:16">
      <c r="A71" s="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ht="30" customHeight="1">
      <c r="A72" s="8" t="s">
        <v>70</v>
      </c>
      <c r="B72" s="16">
        <f>SUM(B70,B64:B64)</f>
        <v>0</v>
      </c>
      <c r="C72" s="16">
        <f t="shared" ref="C72:P72" si="7">SUM(C70,C64:C64)</f>
        <v>234</v>
      </c>
      <c r="D72" s="16">
        <f t="shared" si="7"/>
        <v>1</v>
      </c>
      <c r="E72" s="16">
        <f t="shared" si="7"/>
        <v>6</v>
      </c>
      <c r="F72" s="16">
        <f t="shared" si="7"/>
        <v>18</v>
      </c>
      <c r="G72" s="16">
        <f t="shared" si="7"/>
        <v>0</v>
      </c>
      <c r="H72" s="16">
        <f t="shared" si="7"/>
        <v>967</v>
      </c>
      <c r="I72" s="16">
        <f t="shared" si="7"/>
        <v>0</v>
      </c>
      <c r="J72" s="16">
        <f t="shared" si="7"/>
        <v>327</v>
      </c>
      <c r="K72" s="16">
        <f t="shared" si="7"/>
        <v>4</v>
      </c>
      <c r="L72" s="16">
        <f t="shared" si="7"/>
        <v>0</v>
      </c>
      <c r="M72" s="16">
        <f t="shared" si="7"/>
        <v>137</v>
      </c>
      <c r="N72" s="16">
        <f t="shared" si="7"/>
        <v>30</v>
      </c>
      <c r="O72" s="16">
        <f t="shared" si="7"/>
        <v>15</v>
      </c>
      <c r="P72" s="16">
        <f t="shared" si="7"/>
        <v>1739</v>
      </c>
    </row>
    <row r="73" spans="1:16">
      <c r="A73" s="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ht="12" thickBot="1">
      <c r="A74" s="1" t="s">
        <v>71</v>
      </c>
      <c r="B74" s="16">
        <f>SUM(B72,B42)</f>
        <v>74</v>
      </c>
      <c r="C74" s="16">
        <f>SUM(C72,C42)</f>
        <v>797</v>
      </c>
      <c r="D74" s="16">
        <f>SUM(D72,D42)</f>
        <v>73</v>
      </c>
      <c r="E74" s="16">
        <f>SUM(E72,E42)</f>
        <v>224</v>
      </c>
      <c r="F74" s="16">
        <f>SUM(F72,F42)</f>
        <v>250</v>
      </c>
      <c r="G74" s="16">
        <f>SUM(G72,G42)</f>
        <v>352</v>
      </c>
      <c r="H74" s="16">
        <f>SUM(H72,H42)</f>
        <v>5833</v>
      </c>
      <c r="I74" s="16">
        <f>SUM(I72,I42)</f>
        <v>36</v>
      </c>
      <c r="J74" s="16">
        <f>SUM(J72,J42)</f>
        <v>1875</v>
      </c>
      <c r="K74" s="16">
        <f>SUM(K72,K42)</f>
        <v>10</v>
      </c>
      <c r="L74" s="16">
        <f>SUM(L72,L42)</f>
        <v>1</v>
      </c>
      <c r="M74" s="16">
        <f>SUM(M72,M42)</f>
        <v>496</v>
      </c>
      <c r="N74" s="16">
        <f>SUM(N72,N42)</f>
        <v>38</v>
      </c>
      <c r="O74" s="16">
        <f>SUM(O72,O42)</f>
        <v>736</v>
      </c>
      <c r="P74" s="16">
        <f>SUM(P72,P42)</f>
        <v>10795</v>
      </c>
    </row>
    <row r="75" spans="1:16" ht="12" thickTop="1">
      <c r="A75" s="14" t="s">
        <v>54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</sheetData>
  <mergeCells count="2">
    <mergeCell ref="G4:G5"/>
    <mergeCell ref="G48:G49"/>
  </mergeCells>
  <pageMargins left="0.7" right="0.7" top="0.75" bottom="0.75" header="0.3" footer="0.3"/>
  <pageSetup scale="70" orientation="landscape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 99 &amp; 100 AA by Disciplin</vt:lpstr>
      <vt:lpstr>'Tables 99 &amp; 100 AA by Disciplin'!Print_Area</vt:lpstr>
    </vt:vector>
  </TitlesOfParts>
  <Company>MDHE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Crouse</dc:creator>
  <dc:description>pdf</dc:description>
  <cp:lastModifiedBy>dferlazz</cp:lastModifiedBy>
  <dcterms:created xsi:type="dcterms:W3CDTF">2009-02-24T20:28:07Z</dcterms:created>
  <dcterms:modified xsi:type="dcterms:W3CDTF">2010-09-17T16:11:19Z</dcterms:modified>
</cp:coreProperties>
</file>