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205" yWindow="645" windowWidth="15435" windowHeight="12120"/>
  </bookViews>
  <sheets>
    <sheet name="Table 4 - High School Rank" sheetId="1" r:id="rId1"/>
  </sheets>
  <definedNames>
    <definedName name="_xlnm.Print_Area" localSheetId="0">'Table 4 - High School Rank'!$A$1:$N$68</definedName>
  </definedNames>
  <calcPr calcId="125725"/>
</workbook>
</file>

<file path=xl/calcChain.xml><?xml version="1.0" encoding="utf-8"?>
<calcChain xmlns="http://schemas.openxmlformats.org/spreadsheetml/2006/main">
  <c r="B59" i="1"/>
  <c r="C58"/>
  <c r="D58"/>
  <c r="E58"/>
  <c r="F58"/>
  <c r="G58"/>
  <c r="H58"/>
  <c r="I58"/>
  <c r="J58"/>
  <c r="K58"/>
  <c r="B58"/>
  <c r="M57"/>
  <c r="M47" l="1"/>
  <c r="B21"/>
  <c r="B61" s="1"/>
  <c r="M52"/>
  <c r="M53"/>
  <c r="M54"/>
  <c r="M55"/>
  <c r="M37"/>
  <c r="M34"/>
  <c r="M36"/>
  <c r="M56"/>
  <c r="M39"/>
  <c r="M40"/>
  <c r="M42"/>
  <c r="M43"/>
  <c r="M44"/>
  <c r="M45"/>
  <c r="M46"/>
  <c r="M48"/>
  <c r="M49"/>
  <c r="M50"/>
  <c r="M51"/>
  <c r="C21"/>
  <c r="D21"/>
  <c r="E21"/>
  <c r="F21"/>
  <c r="G21"/>
  <c r="H21"/>
  <c r="I21"/>
  <c r="J21"/>
  <c r="K21"/>
  <c r="K61" s="1"/>
  <c r="L21"/>
  <c r="D61"/>
  <c r="F61"/>
  <c r="L58"/>
  <c r="M58" s="1"/>
  <c r="M17"/>
  <c r="M20"/>
  <c r="M12"/>
  <c r="M19"/>
  <c r="M18"/>
  <c r="M16"/>
  <c r="M15"/>
  <c r="M14"/>
  <c r="M13"/>
  <c r="M11"/>
  <c r="M10"/>
  <c r="M9"/>
  <c r="M8"/>
  <c r="G61" l="1"/>
  <c r="L61"/>
  <c r="J61"/>
  <c r="H61"/>
  <c r="M21"/>
  <c r="C22" s="1"/>
  <c r="C61"/>
  <c r="I61"/>
  <c r="E61"/>
  <c r="C59"/>
  <c r="D22" l="1"/>
  <c r="L59"/>
  <c r="H59"/>
  <c r="J59"/>
  <c r="I59"/>
  <c r="D59"/>
  <c r="M61"/>
  <c r="I22"/>
  <c r="D62"/>
  <c r="E22"/>
  <c r="G22"/>
  <c r="K22"/>
  <c r="F22"/>
  <c r="J22"/>
  <c r="L22"/>
  <c r="H22"/>
  <c r="B22"/>
  <c r="E59"/>
  <c r="M22"/>
  <c r="F59"/>
  <c r="K59"/>
  <c r="G59"/>
  <c r="K62"/>
  <c r="J62" l="1"/>
  <c r="B62"/>
  <c r="F62"/>
  <c r="G62"/>
  <c r="C62"/>
  <c r="H62"/>
  <c r="M59"/>
  <c r="I62"/>
  <c r="L62"/>
  <c r="E62"/>
  <c r="M62" l="1"/>
</calcChain>
</file>

<file path=xl/sharedStrings.xml><?xml version="1.0" encoding="utf-8"?>
<sst xmlns="http://schemas.openxmlformats.org/spreadsheetml/2006/main" count="99" uniqueCount="65">
  <si>
    <t xml:space="preserve">HIGHEST </t>
  </si>
  <si>
    <t>NINTH</t>
  </si>
  <si>
    <t>EIGHTH</t>
  </si>
  <si>
    <t>SEVENTH</t>
  </si>
  <si>
    <t>SIXTH</t>
  </si>
  <si>
    <t>FIFTH</t>
  </si>
  <si>
    <t>FOURTH</t>
  </si>
  <si>
    <t>THIRD</t>
  </si>
  <si>
    <t>SECOND</t>
  </si>
  <si>
    <t>LOWEST</t>
  </si>
  <si>
    <t>10%</t>
  </si>
  <si>
    <t>UNKNOWN</t>
  </si>
  <si>
    <t>TOTAL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</si>
  <si>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</si>
  <si>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</si>
  <si>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</si>
  <si>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</si>
  <si>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</si>
  <si>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</si>
  <si>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</si>
  <si>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</si>
  <si>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</si>
  <si>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</si>
  <si>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</si>
  <si>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 xml:space="preserve">  % Distribution</t>
  </si>
  <si>
    <t>AVILA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</si>
  <si>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</si>
  <si>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</si>
  <si>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</si>
  <si>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</si>
  <si>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</si>
  <si>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</si>
  <si>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</si>
  <si>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</si>
  <si>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</si>
  <si>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</si>
  <si>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</si>
  <si>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</si>
  <si>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</si>
  <si>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</si>
  <si>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</si>
  <si>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</si>
  <si>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</si>
  <si>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</si>
  <si>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</si>
  <si>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</si>
  <si>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</si>
  <si>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STATE TOTAL</t>
  </si>
  <si>
    <t xml:space="preserve">    %Distribution</t>
  </si>
  <si>
    <t>N/A indicates that data are not available.</t>
  </si>
  <si>
    <t>SOURCE:  DHE06, Ability Descriptors</t>
  </si>
  <si>
    <t>TABLE 4</t>
  </si>
  <si>
    <t>TABLE 5</t>
  </si>
  <si>
    <t>*Percentages may not equal 100% due to rounding.</t>
  </si>
  <si>
    <t>SOURCE:  Enhanced Missouri Student Achievement Study</t>
  </si>
  <si>
    <t>MISSOURI STATE</t>
  </si>
  <si>
    <t>UCM</t>
  </si>
  <si>
    <t>CENTRAL METHODIST - CLAS</t>
  </si>
  <si>
    <t>NUMBER AND PERCENT DISTRIBUTION OF FIRST-TIME ENTERING DEGREE-SEEKING UNDERGRADUATES ENROLLED IN PUBLIC BACCALAUREATE AND HIGHER</t>
  </si>
  <si>
    <t>NUMBER AND PERCENT DISTRIBUTION OF FIRST-TIME ENTERING DEGREE-SEEKING UNDERGRADUATES ENROLLED IN PRIVATE NOT-FOR-PROFIT (INDEPENDENT)</t>
  </si>
  <si>
    <t>MISSOURI UNIV. OF SCI. &amp; TECH.</t>
  </si>
  <si>
    <t xml:space="preserve"> </t>
  </si>
  <si>
    <t>COTTEY COLLEGE</t>
  </si>
  <si>
    <t>DEGREE-GRANTING INSTITUTIONS BY HIGH SCHOOL RANK DECILE, FALL 2009</t>
  </si>
  <si>
    <t>BACCALAUREATE AND HIGHER DEGREE-GRANTING INSTITUTIONS BY HIGH SCHOOL RANK DECILE, FALL 2009</t>
  </si>
</sst>
</file>

<file path=xl/styles.xml><?xml version="1.0" encoding="utf-8"?>
<styleSheet xmlns="http://schemas.openxmlformats.org/spreadsheetml/2006/main">
  <numFmts count="1">
    <numFmt numFmtId="164" formatCode="0.0%"/>
  </numFmts>
  <fonts count="9">
    <font>
      <sz val="7"/>
      <name val="TMS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27">
    <xf numFmtId="0" fontId="0" fillId="0" borderId="0" xfId="0" applyNumberFormat="1" applyFont="1" applyAlignment="1" applyProtection="1">
      <protection locked="0"/>
    </xf>
    <xf numFmtId="0" fontId="1" fillId="2" borderId="0" xfId="0" applyNumberFormat="1" applyFont="1" applyFill="1" applyAlignment="1"/>
    <xf numFmtId="0" fontId="3" fillId="2" borderId="0" xfId="0" applyNumberFormat="1" applyFont="1" applyFill="1" applyAlignment="1"/>
    <xf numFmtId="0" fontId="8" fillId="2" borderId="0" xfId="0" applyNumberFormat="1" applyFont="1" applyFill="1" applyAlignment="1"/>
    <xf numFmtId="0" fontId="2" fillId="2" borderId="0" xfId="0" applyNumberFormat="1" applyFont="1" applyFill="1" applyAlignment="1"/>
    <xf numFmtId="0" fontId="3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3" fillId="2" borderId="2" xfId="0" applyNumberFormat="1" applyFont="1" applyFill="1" applyBorder="1" applyAlignment="1"/>
    <xf numFmtId="3" fontId="8" fillId="2" borderId="0" xfId="0" applyFont="1" applyFill="1"/>
    <xf numFmtId="1" fontId="3" fillId="2" borderId="0" xfId="0" applyNumberFormat="1" applyFont="1" applyFill="1" applyAlignment="1"/>
    <xf numFmtId="3" fontId="3" fillId="2" borderId="0" xfId="0" applyFont="1" applyFill="1" applyAlignment="1"/>
    <xf numFmtId="3" fontId="1" fillId="2" borderId="0" xfId="0" applyFont="1" applyFill="1" applyAlignment="1"/>
    <xf numFmtId="3" fontId="8" fillId="2" borderId="0" xfId="0" applyFont="1" applyFill="1" applyAlignment="1"/>
    <xf numFmtId="164" fontId="3" fillId="2" borderId="0" xfId="0" applyNumberFormat="1" applyFont="1" applyFill="1" applyAlignment="1"/>
    <xf numFmtId="9" fontId="3" fillId="2" borderId="0" xfId="0" applyNumberFormat="1" applyFont="1" applyFill="1" applyAlignment="1"/>
    <xf numFmtId="1" fontId="6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/>
    <xf numFmtId="0" fontId="2" fillId="2" borderId="3" xfId="0" applyNumberFormat="1" applyFont="1" applyFill="1" applyBorder="1" applyAlignment="1"/>
    <xf numFmtId="3" fontId="3" fillId="2" borderId="0" xfId="0" applyNumberFormat="1" applyFont="1" applyFill="1" applyAlignment="1"/>
    <xf numFmtId="3" fontId="6" fillId="2" borderId="0" xfId="0" applyNumberFormat="1" applyFont="1" applyFill="1" applyAlignment="1">
      <alignment horizontal="right"/>
    </xf>
    <xf numFmtId="3" fontId="8" fillId="2" borderId="0" xfId="0" applyNumberFormat="1" applyFont="1" applyFill="1" applyAlignment="1">
      <alignment horizontal="right"/>
    </xf>
    <xf numFmtId="3" fontId="1" fillId="2" borderId="0" xfId="0" applyNumberFormat="1" applyFont="1" applyFill="1" applyAlignment="1"/>
    <xf numFmtId="0" fontId="7" fillId="2" borderId="0" xfId="0" applyNumberFormat="1" applyFont="1" applyFill="1" applyAlignment="1"/>
    <xf numFmtId="3" fontId="0" fillId="2" borderId="0" xfId="0" applyFill="1" applyAlignment="1"/>
    <xf numFmtId="164" fontId="2" fillId="2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W118"/>
  <sheetViews>
    <sheetView tabSelected="1" showOutlineSymbols="0" view="pageBreakPreview" zoomScale="60" zoomScaleNormal="100" workbookViewId="0">
      <selection activeCell="A30" sqref="A30"/>
    </sheetView>
  </sheetViews>
  <sheetFormatPr defaultColWidth="15.796875" defaultRowHeight="11.25"/>
  <cols>
    <col min="1" max="1" width="34.796875" style="2" customWidth="1"/>
    <col min="2" max="2" width="11.3984375" style="2" customWidth="1"/>
    <col min="3" max="3" width="8.59765625" style="2" customWidth="1"/>
    <col min="4" max="4" width="9.796875" style="2" customWidth="1"/>
    <col min="5" max="5" width="11.59765625" style="2" customWidth="1"/>
    <col min="6" max="6" width="8" style="2" customWidth="1"/>
    <col min="7" max="7" width="7.796875" style="2" customWidth="1"/>
    <col min="8" max="8" width="10.59765625" style="2" customWidth="1"/>
    <col min="9" max="9" width="8.3984375" style="2" customWidth="1"/>
    <col min="10" max="10" width="10.796875" style="2" customWidth="1"/>
    <col min="11" max="11" width="10.59765625" style="2" customWidth="1"/>
    <col min="12" max="12" width="13.19921875" style="2" customWidth="1"/>
    <col min="13" max="13" width="8.796875" style="2" customWidth="1"/>
    <col min="14" max="16384" width="15.796875" style="2"/>
  </cols>
  <sheetData>
    <row r="1" spans="1:23" ht="12.75" customHeight="1">
      <c r="A1" s="1" t="s">
        <v>51</v>
      </c>
    </row>
    <row r="2" spans="1:23" ht="12.75" customHeight="1">
      <c r="A2" s="1" t="s">
        <v>58</v>
      </c>
    </row>
    <row r="3" spans="1:23" ht="12.75" customHeight="1">
      <c r="A3" s="1" t="s">
        <v>63</v>
      </c>
    </row>
    <row r="4" spans="1:23" ht="12.7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3" ht="12.75" customHeight="1" thickTop="1">
      <c r="A5" s="5"/>
      <c r="B5" s="6" t="s">
        <v>0</v>
      </c>
      <c r="C5" s="7" t="s">
        <v>8</v>
      </c>
      <c r="D5" s="7" t="s">
        <v>7</v>
      </c>
      <c r="E5" s="7" t="s">
        <v>6</v>
      </c>
      <c r="F5" s="6" t="s">
        <v>5</v>
      </c>
      <c r="G5" s="6" t="s">
        <v>4</v>
      </c>
      <c r="H5" s="7" t="s">
        <v>3</v>
      </c>
      <c r="I5" s="7" t="s">
        <v>2</v>
      </c>
      <c r="J5" s="7" t="s">
        <v>1</v>
      </c>
      <c r="K5" s="6" t="s">
        <v>9</v>
      </c>
      <c r="L5" s="5"/>
      <c r="M5" s="5"/>
    </row>
    <row r="6" spans="1:23" ht="12.75" customHeight="1">
      <c r="A6" s="4"/>
      <c r="B6" s="8" t="s">
        <v>10</v>
      </c>
      <c r="C6" s="8" t="s">
        <v>10</v>
      </c>
      <c r="D6" s="8" t="s">
        <v>10</v>
      </c>
      <c r="E6" s="8" t="s">
        <v>10</v>
      </c>
      <c r="F6" s="8" t="s">
        <v>10</v>
      </c>
      <c r="G6" s="8" t="s">
        <v>10</v>
      </c>
      <c r="H6" s="8" t="s">
        <v>10</v>
      </c>
      <c r="I6" s="8" t="s">
        <v>10</v>
      </c>
      <c r="J6" s="8" t="s">
        <v>10</v>
      </c>
      <c r="K6" s="8" t="s">
        <v>10</v>
      </c>
      <c r="L6" s="8" t="s">
        <v>11</v>
      </c>
      <c r="M6" s="8" t="s">
        <v>12</v>
      </c>
    </row>
    <row r="7" spans="1:23" ht="12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23" ht="12.75" customHeight="1">
      <c r="A8" s="1" t="s">
        <v>13</v>
      </c>
      <c r="B8" s="10">
        <v>5</v>
      </c>
      <c r="C8" s="10">
        <v>12</v>
      </c>
      <c r="D8" s="10">
        <v>30</v>
      </c>
      <c r="E8" s="10">
        <v>30</v>
      </c>
      <c r="F8" s="10">
        <v>31</v>
      </c>
      <c r="G8" s="10">
        <v>24</v>
      </c>
      <c r="H8" s="10">
        <v>25</v>
      </c>
      <c r="I8" s="10">
        <v>31</v>
      </c>
      <c r="J8" s="10">
        <v>32</v>
      </c>
      <c r="K8" s="10">
        <v>25</v>
      </c>
      <c r="L8" s="11">
        <v>167</v>
      </c>
      <c r="M8" s="12">
        <f t="shared" ref="M8:M22" si="0">SUM(B8:L8)</f>
        <v>412</v>
      </c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2.75" customHeight="1">
      <c r="A9" s="1" t="s">
        <v>14</v>
      </c>
      <c r="B9" s="10">
        <v>19</v>
      </c>
      <c r="C9" s="10">
        <v>55</v>
      </c>
      <c r="D9" s="10">
        <v>49</v>
      </c>
      <c r="E9" s="10">
        <v>76</v>
      </c>
      <c r="F9" s="10">
        <v>77</v>
      </c>
      <c r="G9" s="10">
        <v>80</v>
      </c>
      <c r="H9" s="10">
        <v>70</v>
      </c>
      <c r="I9" s="10">
        <v>63</v>
      </c>
      <c r="J9" s="10">
        <v>50</v>
      </c>
      <c r="K9" s="10"/>
      <c r="L9" s="11">
        <v>205</v>
      </c>
      <c r="M9" s="12">
        <f t="shared" si="0"/>
        <v>744</v>
      </c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.75" customHeight="1">
      <c r="A10" s="1" t="s">
        <v>15</v>
      </c>
      <c r="B10" s="10">
        <v>120</v>
      </c>
      <c r="C10" s="10">
        <v>112</v>
      </c>
      <c r="D10" s="10">
        <v>127</v>
      </c>
      <c r="E10" s="10">
        <v>104</v>
      </c>
      <c r="F10" s="10">
        <v>110</v>
      </c>
      <c r="G10" s="10">
        <v>106</v>
      </c>
      <c r="H10" s="10">
        <v>63</v>
      </c>
      <c r="I10" s="10">
        <v>58</v>
      </c>
      <c r="J10" s="10">
        <v>29</v>
      </c>
      <c r="K10" s="10">
        <v>19</v>
      </c>
      <c r="L10" s="11">
        <v>10</v>
      </c>
      <c r="M10" s="12">
        <f t="shared" si="0"/>
        <v>858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 customHeight="1">
      <c r="A11" s="1" t="s">
        <v>55</v>
      </c>
      <c r="B11" s="10">
        <v>547</v>
      </c>
      <c r="C11" s="10">
        <v>429</v>
      </c>
      <c r="D11" s="10">
        <v>367</v>
      </c>
      <c r="E11" s="10">
        <v>276</v>
      </c>
      <c r="F11" s="10">
        <v>228</v>
      </c>
      <c r="G11" s="10">
        <v>178</v>
      </c>
      <c r="H11" s="10">
        <v>117</v>
      </c>
      <c r="I11" s="10">
        <v>63</v>
      </c>
      <c r="J11" s="10">
        <v>26</v>
      </c>
      <c r="K11" s="10"/>
      <c r="L11" s="2">
        <v>358</v>
      </c>
      <c r="M11" s="12">
        <f t="shared" si="0"/>
        <v>2589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2.75" customHeight="1">
      <c r="A12" s="13" t="s">
        <v>60</v>
      </c>
      <c r="B12" s="14">
        <v>404</v>
      </c>
      <c r="C12" s="14">
        <v>182</v>
      </c>
      <c r="D12" s="14">
        <v>133</v>
      </c>
      <c r="E12" s="14">
        <v>86</v>
      </c>
      <c r="F12" s="14">
        <v>57</v>
      </c>
      <c r="G12" s="14">
        <v>26</v>
      </c>
      <c r="H12" s="14">
        <v>15</v>
      </c>
      <c r="I12" s="14">
        <v>10</v>
      </c>
      <c r="J12" s="14">
        <v>2</v>
      </c>
      <c r="K12" s="14"/>
      <c r="L12" s="12">
        <v>193</v>
      </c>
      <c r="M12" s="12">
        <f t="shared" si="0"/>
        <v>1108</v>
      </c>
      <c r="N12" s="14"/>
      <c r="O12" s="14"/>
      <c r="P12" s="14"/>
      <c r="Q12" s="14"/>
      <c r="R12" s="14"/>
      <c r="S12" s="14"/>
      <c r="T12" s="14"/>
      <c r="U12" s="14"/>
      <c r="V12" s="14"/>
      <c r="W12" s="14"/>
    </row>
    <row r="13" spans="1:23" ht="12.75" customHeight="1">
      <c r="A13" s="1" t="s">
        <v>16</v>
      </c>
      <c r="B13" s="10">
        <v>80</v>
      </c>
      <c r="C13" s="10">
        <v>119</v>
      </c>
      <c r="D13" s="10">
        <v>119</v>
      </c>
      <c r="E13" s="10">
        <v>133</v>
      </c>
      <c r="F13" s="10">
        <v>135</v>
      </c>
      <c r="G13" s="10">
        <v>105</v>
      </c>
      <c r="H13" s="10">
        <v>94</v>
      </c>
      <c r="I13" s="10">
        <v>82</v>
      </c>
      <c r="J13" s="10">
        <v>70</v>
      </c>
      <c r="K13" s="10"/>
      <c r="L13" s="11">
        <v>255</v>
      </c>
      <c r="M13" s="12">
        <f t="shared" si="0"/>
        <v>1192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2.75" customHeight="1">
      <c r="A14" s="1" t="s">
        <v>17</v>
      </c>
      <c r="B14" s="10">
        <v>228</v>
      </c>
      <c r="C14" s="10">
        <v>242</v>
      </c>
      <c r="D14" s="10">
        <v>218</v>
      </c>
      <c r="E14" s="10">
        <v>215</v>
      </c>
      <c r="F14" s="10">
        <v>203</v>
      </c>
      <c r="G14" s="10">
        <v>163</v>
      </c>
      <c r="H14" s="10">
        <v>85</v>
      </c>
      <c r="I14" s="10">
        <v>57</v>
      </c>
      <c r="J14" s="10">
        <v>25</v>
      </c>
      <c r="K14" s="10">
        <v>1</v>
      </c>
      <c r="L14" s="12">
        <v>130</v>
      </c>
      <c r="M14" s="12">
        <f t="shared" si="0"/>
        <v>1567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2.75" customHeight="1">
      <c r="A15" s="1" t="s">
        <v>18</v>
      </c>
      <c r="B15" s="10">
        <v>257</v>
      </c>
      <c r="C15" s="10">
        <v>257</v>
      </c>
      <c r="D15" s="10">
        <v>217</v>
      </c>
      <c r="E15" s="10">
        <v>170</v>
      </c>
      <c r="F15" s="10">
        <v>162</v>
      </c>
      <c r="G15" s="10">
        <v>149</v>
      </c>
      <c r="H15" s="10">
        <v>122</v>
      </c>
      <c r="I15" s="10">
        <v>84</v>
      </c>
      <c r="J15" s="10">
        <v>46</v>
      </c>
      <c r="K15" s="10">
        <v>1</v>
      </c>
      <c r="L15" s="12">
        <v>340</v>
      </c>
      <c r="M15" s="12">
        <f t="shared" si="0"/>
        <v>1805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2.75" customHeight="1">
      <c r="A16" s="1" t="s">
        <v>19</v>
      </c>
      <c r="B16" s="10">
        <v>619</v>
      </c>
      <c r="C16" s="10">
        <v>324</v>
      </c>
      <c r="D16" s="10">
        <v>194</v>
      </c>
      <c r="E16" s="10">
        <v>110</v>
      </c>
      <c r="F16" s="10">
        <v>40</v>
      </c>
      <c r="G16" s="10">
        <v>20</v>
      </c>
      <c r="H16" s="10">
        <v>6</v>
      </c>
      <c r="I16" s="10">
        <v>3</v>
      </c>
      <c r="J16" s="10"/>
      <c r="K16" s="10"/>
      <c r="L16" s="12">
        <v>26</v>
      </c>
      <c r="M16" s="12">
        <f t="shared" si="0"/>
        <v>1342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2.75" customHeight="1">
      <c r="A17" s="1" t="s">
        <v>56</v>
      </c>
      <c r="B17" s="14">
        <v>164</v>
      </c>
      <c r="C17" s="14">
        <v>186</v>
      </c>
      <c r="D17" s="14">
        <v>174</v>
      </c>
      <c r="E17" s="14">
        <v>135</v>
      </c>
      <c r="F17" s="14">
        <v>116</v>
      </c>
      <c r="G17" s="14">
        <v>96</v>
      </c>
      <c r="H17" s="14">
        <v>79</v>
      </c>
      <c r="I17" s="14">
        <v>56</v>
      </c>
      <c r="J17" s="14">
        <v>23</v>
      </c>
      <c r="K17" s="14"/>
      <c r="L17" s="12">
        <v>475</v>
      </c>
      <c r="M17" s="12">
        <f t="shared" si="0"/>
        <v>1504</v>
      </c>
      <c r="N17" s="14"/>
      <c r="O17" s="14"/>
      <c r="P17" s="14"/>
      <c r="Q17" s="14"/>
      <c r="R17" s="14"/>
      <c r="S17" s="14"/>
      <c r="T17" s="14"/>
      <c r="U17" s="14"/>
      <c r="V17" s="14"/>
      <c r="W17" s="14"/>
    </row>
    <row r="18" spans="1:23" ht="12.75" customHeight="1">
      <c r="A18" s="1" t="s">
        <v>20</v>
      </c>
      <c r="B18" s="10">
        <v>1172</v>
      </c>
      <c r="C18" s="10">
        <v>931</v>
      </c>
      <c r="D18" s="10">
        <v>813</v>
      </c>
      <c r="E18" s="10">
        <v>589</v>
      </c>
      <c r="F18" s="10">
        <v>389</v>
      </c>
      <c r="G18" s="10">
        <v>253</v>
      </c>
      <c r="H18" s="10">
        <v>157</v>
      </c>
      <c r="I18" s="10">
        <v>100</v>
      </c>
      <c r="J18" s="10">
        <v>73</v>
      </c>
      <c r="K18" s="10">
        <v>1</v>
      </c>
      <c r="L18" s="12">
        <v>1111</v>
      </c>
      <c r="M18" s="12">
        <f t="shared" si="0"/>
        <v>5589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 customHeight="1">
      <c r="A19" s="1" t="s">
        <v>21</v>
      </c>
      <c r="B19" s="10">
        <v>213</v>
      </c>
      <c r="C19" s="10">
        <v>123</v>
      </c>
      <c r="D19" s="10">
        <v>98</v>
      </c>
      <c r="E19" s="10">
        <v>88</v>
      </c>
      <c r="F19" s="10">
        <v>57</v>
      </c>
      <c r="G19" s="10">
        <v>41</v>
      </c>
      <c r="H19" s="10">
        <v>21</v>
      </c>
      <c r="I19" s="10">
        <v>19</v>
      </c>
      <c r="J19" s="10">
        <v>12</v>
      </c>
      <c r="K19" s="10"/>
      <c r="L19" s="12">
        <v>332</v>
      </c>
      <c r="M19" s="12">
        <f t="shared" si="0"/>
        <v>1004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2.75" customHeight="1">
      <c r="A20" s="1" t="s">
        <v>22</v>
      </c>
      <c r="B20" s="14">
        <v>89</v>
      </c>
      <c r="C20" s="14">
        <v>68</v>
      </c>
      <c r="D20" s="14">
        <v>66</v>
      </c>
      <c r="E20" s="14">
        <v>55</v>
      </c>
      <c r="F20" s="14">
        <v>39</v>
      </c>
      <c r="G20" s="14">
        <v>38</v>
      </c>
      <c r="H20" s="14">
        <v>15</v>
      </c>
      <c r="I20" s="14">
        <v>13</v>
      </c>
      <c r="J20" s="14">
        <v>6</v>
      </c>
      <c r="K20" s="14"/>
      <c r="L20" s="12">
        <v>136</v>
      </c>
      <c r="M20" s="12">
        <f t="shared" si="0"/>
        <v>525</v>
      </c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ht="12.75" customHeight="1">
      <c r="A21" s="1" t="s">
        <v>23</v>
      </c>
      <c r="B21" s="14">
        <f t="shared" ref="B21:L21" si="1">SUM(B8:B20)</f>
        <v>3917</v>
      </c>
      <c r="C21" s="14">
        <f t="shared" si="1"/>
        <v>3040</v>
      </c>
      <c r="D21" s="14">
        <f t="shared" si="1"/>
        <v>2605</v>
      </c>
      <c r="E21" s="14">
        <f t="shared" si="1"/>
        <v>2067</v>
      </c>
      <c r="F21" s="14">
        <f t="shared" si="1"/>
        <v>1644</v>
      </c>
      <c r="G21" s="14">
        <f t="shared" si="1"/>
        <v>1279</v>
      </c>
      <c r="H21" s="14">
        <f t="shared" si="1"/>
        <v>869</v>
      </c>
      <c r="I21" s="14">
        <f t="shared" si="1"/>
        <v>639</v>
      </c>
      <c r="J21" s="14">
        <f t="shared" si="1"/>
        <v>394</v>
      </c>
      <c r="K21" s="14">
        <f t="shared" si="1"/>
        <v>47</v>
      </c>
      <c r="L21" s="12">
        <f t="shared" si="1"/>
        <v>3738</v>
      </c>
      <c r="M21" s="12">
        <f t="shared" si="0"/>
        <v>20239</v>
      </c>
    </row>
    <row r="22" spans="1:23" ht="12.75" customHeight="1">
      <c r="A22" s="1" t="s">
        <v>24</v>
      </c>
      <c r="B22" s="15">
        <f>B21/M21</f>
        <v>0.19353723010030141</v>
      </c>
      <c r="C22" s="15">
        <f>C21/M21</f>
        <v>0.15020504965660358</v>
      </c>
      <c r="D22" s="15">
        <f>D21/M21</f>
        <v>0.128711892880083</v>
      </c>
      <c r="E22" s="15">
        <f>E21/M21</f>
        <v>0.10212955185532882</v>
      </c>
      <c r="F22" s="15">
        <f>F21/M21</f>
        <v>8.1229309748505354E-2</v>
      </c>
      <c r="G22" s="15">
        <f>G21/M21</f>
        <v>6.3194821878551313E-2</v>
      </c>
      <c r="H22" s="15">
        <f>H21/M21</f>
        <v>4.2936903997233065E-2</v>
      </c>
      <c r="I22" s="15">
        <f>I21/M21</f>
        <v>3.157270616137161E-2</v>
      </c>
      <c r="J22" s="15">
        <f>J21/M21</f>
        <v>1.9467364988388754E-2</v>
      </c>
      <c r="K22" s="15">
        <f>K21/M21</f>
        <v>2.3222491229803843E-3</v>
      </c>
      <c r="L22" s="15">
        <f>L21/M21</f>
        <v>0.18469291961065271</v>
      </c>
      <c r="M22" s="15">
        <f t="shared" si="0"/>
        <v>1</v>
      </c>
    </row>
    <row r="23" spans="1:23" ht="12.75" customHeight="1" thickBot="1">
      <c r="A23" s="1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23" ht="12.75" customHeight="1" thickTop="1">
      <c r="A24" s="18" t="s">
        <v>53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23" ht="12.75" customHeight="1">
      <c r="A25" s="1" t="s">
        <v>54</v>
      </c>
    </row>
    <row r="26" spans="1:23" ht="12.75" customHeight="1">
      <c r="A26" s="1"/>
    </row>
    <row r="27" spans="1:23" ht="12.75" customHeight="1">
      <c r="A27" s="1" t="s">
        <v>52</v>
      </c>
    </row>
    <row r="28" spans="1:23" ht="12.75" customHeight="1">
      <c r="A28" s="1" t="s">
        <v>59</v>
      </c>
    </row>
    <row r="29" spans="1:23" ht="12.75" customHeight="1">
      <c r="A29" s="1" t="s">
        <v>64</v>
      </c>
    </row>
    <row r="30" spans="1:23" ht="12.75" customHeight="1" thickBo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23" ht="12.75" customHeight="1" thickTop="1">
      <c r="A31" s="5"/>
      <c r="B31" s="6" t="s">
        <v>0</v>
      </c>
      <c r="C31" s="7" t="s">
        <v>8</v>
      </c>
      <c r="D31" s="7" t="s">
        <v>7</v>
      </c>
      <c r="E31" s="7" t="s">
        <v>6</v>
      </c>
      <c r="F31" s="6" t="s">
        <v>5</v>
      </c>
      <c r="G31" s="6" t="s">
        <v>4</v>
      </c>
      <c r="H31" s="7" t="s">
        <v>3</v>
      </c>
      <c r="I31" s="7" t="s">
        <v>2</v>
      </c>
      <c r="J31" s="7" t="s">
        <v>1</v>
      </c>
      <c r="K31" s="6" t="s">
        <v>9</v>
      </c>
      <c r="L31" s="5"/>
      <c r="M31" s="5"/>
    </row>
    <row r="32" spans="1:23" ht="12.75" customHeight="1">
      <c r="A32" s="4"/>
      <c r="B32" s="8" t="s">
        <v>10</v>
      </c>
      <c r="C32" s="8" t="s">
        <v>10</v>
      </c>
      <c r="D32" s="8" t="s">
        <v>10</v>
      </c>
      <c r="E32" s="8" t="s">
        <v>10</v>
      </c>
      <c r="F32" s="8" t="s">
        <v>10</v>
      </c>
      <c r="G32" s="8" t="s">
        <v>10</v>
      </c>
      <c r="H32" s="8" t="s">
        <v>10</v>
      </c>
      <c r="I32" s="8" t="s">
        <v>10</v>
      </c>
      <c r="J32" s="8" t="s">
        <v>10</v>
      </c>
      <c r="K32" s="8" t="s">
        <v>10</v>
      </c>
      <c r="L32" s="4" t="s">
        <v>11</v>
      </c>
      <c r="M32" s="19" t="s">
        <v>12</v>
      </c>
    </row>
    <row r="33" spans="1:13" ht="12.7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11"/>
    </row>
    <row r="34" spans="1:13" ht="12.75" customHeight="1">
      <c r="A34" s="1" t="s">
        <v>25</v>
      </c>
      <c r="B34" s="20">
        <v>20</v>
      </c>
      <c r="C34" s="20">
        <v>21</v>
      </c>
      <c r="D34" s="20">
        <v>16</v>
      </c>
      <c r="E34" s="20">
        <v>10</v>
      </c>
      <c r="F34" s="20">
        <v>9</v>
      </c>
      <c r="G34" s="20">
        <v>6</v>
      </c>
      <c r="H34" s="20">
        <v>4</v>
      </c>
      <c r="I34" s="20">
        <v>1</v>
      </c>
      <c r="J34" s="20">
        <v>0</v>
      </c>
      <c r="K34" s="20">
        <v>1</v>
      </c>
      <c r="L34" s="20">
        <v>30</v>
      </c>
      <c r="M34" s="20">
        <f>SUM(B34:L34)</f>
        <v>118</v>
      </c>
    </row>
    <row r="35" spans="1:13" ht="12.75" customHeight="1">
      <c r="A35" s="1" t="s">
        <v>57</v>
      </c>
      <c r="B35" s="21">
        <v>26</v>
      </c>
      <c r="C35" s="21">
        <v>39</v>
      </c>
      <c r="D35" s="21">
        <v>48</v>
      </c>
      <c r="E35" s="21">
        <v>31</v>
      </c>
      <c r="F35" s="21">
        <v>24</v>
      </c>
      <c r="G35" s="21">
        <v>28</v>
      </c>
      <c r="H35" s="21">
        <v>18</v>
      </c>
      <c r="I35" s="21">
        <v>11</v>
      </c>
      <c r="J35" s="21">
        <v>6</v>
      </c>
      <c r="K35" s="21">
        <v>2</v>
      </c>
      <c r="L35" s="21">
        <v>27</v>
      </c>
      <c r="M35" s="20">
        <v>260</v>
      </c>
    </row>
    <row r="36" spans="1:13" ht="12.75" customHeight="1">
      <c r="A36" s="1" t="s">
        <v>26</v>
      </c>
      <c r="B36" s="20">
        <v>41</v>
      </c>
      <c r="C36" s="20">
        <v>48</v>
      </c>
      <c r="D36" s="20">
        <v>29</v>
      </c>
      <c r="E36" s="20">
        <v>28</v>
      </c>
      <c r="F36" s="20">
        <v>21</v>
      </c>
      <c r="G36" s="20">
        <v>10</v>
      </c>
      <c r="H36" s="20">
        <v>4</v>
      </c>
      <c r="I36" s="20">
        <v>1</v>
      </c>
      <c r="J36" s="20">
        <v>0</v>
      </c>
      <c r="K36" s="20">
        <v>1</v>
      </c>
      <c r="L36" s="20">
        <v>61</v>
      </c>
      <c r="M36" s="20">
        <f>SUM(B36:L36)</f>
        <v>244</v>
      </c>
    </row>
    <row r="37" spans="1:13" ht="12.75" customHeight="1">
      <c r="A37" s="1" t="s">
        <v>27</v>
      </c>
      <c r="B37" s="20">
        <v>33</v>
      </c>
      <c r="C37" s="20">
        <v>23</v>
      </c>
      <c r="D37" s="20">
        <v>21</v>
      </c>
      <c r="E37" s="20">
        <v>9</v>
      </c>
      <c r="F37" s="20">
        <v>16</v>
      </c>
      <c r="G37" s="20">
        <v>23</v>
      </c>
      <c r="H37" s="20">
        <v>9</v>
      </c>
      <c r="I37" s="20">
        <v>6</v>
      </c>
      <c r="J37" s="20">
        <v>1</v>
      </c>
      <c r="K37" s="20">
        <v>1</v>
      </c>
      <c r="L37" s="20">
        <v>32</v>
      </c>
      <c r="M37" s="20">
        <f>SUM(B37:L37)</f>
        <v>174</v>
      </c>
    </row>
    <row r="38" spans="1:13" ht="12.75" customHeight="1">
      <c r="A38" s="1" t="s">
        <v>62</v>
      </c>
      <c r="B38" s="20">
        <v>18</v>
      </c>
      <c r="C38" s="20">
        <v>22</v>
      </c>
      <c r="D38" s="20">
        <v>20</v>
      </c>
      <c r="E38" s="20">
        <v>13</v>
      </c>
      <c r="F38" s="20">
        <v>16</v>
      </c>
      <c r="G38" s="20">
        <v>15</v>
      </c>
      <c r="H38" s="20">
        <v>6</v>
      </c>
      <c r="I38" s="20">
        <v>6</v>
      </c>
      <c r="J38" s="20">
        <v>2</v>
      </c>
      <c r="K38" s="20"/>
      <c r="L38" s="20"/>
      <c r="M38" s="20"/>
    </row>
    <row r="39" spans="1:13" ht="12.75" customHeight="1">
      <c r="A39" s="1" t="s">
        <v>28</v>
      </c>
      <c r="B39" s="2">
        <v>19</v>
      </c>
      <c r="C39" s="2">
        <v>23</v>
      </c>
      <c r="D39" s="2">
        <v>19</v>
      </c>
      <c r="E39" s="2">
        <v>21</v>
      </c>
      <c r="F39" s="2">
        <v>15</v>
      </c>
      <c r="G39" s="2">
        <v>14</v>
      </c>
      <c r="H39" s="2">
        <v>9</v>
      </c>
      <c r="I39" s="2">
        <v>8</v>
      </c>
      <c r="J39" s="2">
        <v>2</v>
      </c>
      <c r="K39" s="20">
        <v>4</v>
      </c>
      <c r="L39" s="20">
        <v>14</v>
      </c>
      <c r="M39" s="20">
        <f>SUM(B39:L39)</f>
        <v>148</v>
      </c>
    </row>
    <row r="40" spans="1:13" ht="12.75" customHeight="1">
      <c r="A40" s="1" t="s">
        <v>29</v>
      </c>
      <c r="B40" s="20">
        <v>105</v>
      </c>
      <c r="C40" s="20">
        <v>71</v>
      </c>
      <c r="D40" s="20">
        <v>66</v>
      </c>
      <c r="E40" s="20">
        <v>46</v>
      </c>
      <c r="F40" s="20">
        <v>8</v>
      </c>
      <c r="G40" s="20">
        <v>7</v>
      </c>
      <c r="H40" s="20">
        <v>4</v>
      </c>
      <c r="I40" s="20">
        <v>5</v>
      </c>
      <c r="J40" s="20">
        <v>4</v>
      </c>
      <c r="K40" s="20">
        <v>3</v>
      </c>
      <c r="L40" s="20">
        <v>352</v>
      </c>
      <c r="M40" s="20">
        <f t="shared" ref="M40:M58" si="2">SUM(B40:L40)</f>
        <v>671</v>
      </c>
    </row>
    <row r="41" spans="1:13" ht="12.75" customHeight="1">
      <c r="A41" s="1" t="s">
        <v>30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>
        <v>432</v>
      </c>
      <c r="M41" s="22">
        <v>338</v>
      </c>
    </row>
    <row r="42" spans="1:13" ht="12.75" customHeight="1">
      <c r="A42" s="1" t="s">
        <v>31</v>
      </c>
      <c r="B42" s="20">
        <v>21</v>
      </c>
      <c r="C42" s="20">
        <v>15</v>
      </c>
      <c r="D42" s="20">
        <v>16</v>
      </c>
      <c r="E42" s="20">
        <v>23</v>
      </c>
      <c r="F42" s="20">
        <v>15</v>
      </c>
      <c r="G42" s="20">
        <v>10</v>
      </c>
      <c r="H42" s="20">
        <v>14</v>
      </c>
      <c r="I42" s="20">
        <v>6</v>
      </c>
      <c r="J42" s="20">
        <v>1</v>
      </c>
      <c r="K42" s="20">
        <v>0</v>
      </c>
      <c r="L42" s="20">
        <v>61</v>
      </c>
      <c r="M42" s="20">
        <f t="shared" si="2"/>
        <v>182</v>
      </c>
    </row>
    <row r="43" spans="1:13" ht="12.75" customHeight="1">
      <c r="A43" s="1" t="s">
        <v>32</v>
      </c>
      <c r="B43" s="20">
        <v>21</v>
      </c>
      <c r="C43" s="20">
        <v>28</v>
      </c>
      <c r="D43" s="20">
        <v>21</v>
      </c>
      <c r="E43" s="20">
        <v>13</v>
      </c>
      <c r="F43" s="20">
        <v>10</v>
      </c>
      <c r="G43" s="20">
        <v>7</v>
      </c>
      <c r="H43" s="20">
        <v>8</v>
      </c>
      <c r="I43" s="20">
        <v>10</v>
      </c>
      <c r="J43" s="20">
        <v>6</v>
      </c>
      <c r="K43" s="20">
        <v>5</v>
      </c>
      <c r="L43" s="20">
        <v>56</v>
      </c>
      <c r="M43" s="20">
        <f t="shared" si="2"/>
        <v>185</v>
      </c>
    </row>
    <row r="44" spans="1:13" ht="12.75" customHeight="1">
      <c r="A44" s="1" t="s">
        <v>33</v>
      </c>
      <c r="B44" s="20">
        <v>56</v>
      </c>
      <c r="C44" s="20">
        <v>81</v>
      </c>
      <c r="D44" s="20">
        <v>105</v>
      </c>
      <c r="E44" s="20">
        <v>112</v>
      </c>
      <c r="F44" s="20">
        <v>104</v>
      </c>
      <c r="G44" s="20">
        <v>96</v>
      </c>
      <c r="H44" s="20">
        <v>83</v>
      </c>
      <c r="I44" s="20">
        <v>57</v>
      </c>
      <c r="J44" s="20">
        <v>28</v>
      </c>
      <c r="K44" s="20">
        <v>12</v>
      </c>
      <c r="L44" s="20">
        <v>371</v>
      </c>
      <c r="M44" s="20">
        <f t="shared" si="2"/>
        <v>1105</v>
      </c>
    </row>
    <row r="45" spans="1:13" ht="12.75" customHeight="1">
      <c r="A45" s="1" t="s">
        <v>34</v>
      </c>
      <c r="B45" s="20">
        <v>70</v>
      </c>
      <c r="C45" s="20">
        <v>55</v>
      </c>
      <c r="D45" s="20">
        <v>44</v>
      </c>
      <c r="E45" s="20">
        <v>25</v>
      </c>
      <c r="F45" s="20">
        <v>20</v>
      </c>
      <c r="G45" s="20">
        <v>20</v>
      </c>
      <c r="H45" s="20">
        <v>11</v>
      </c>
      <c r="I45" s="20">
        <v>14</v>
      </c>
      <c r="J45" s="20">
        <v>1</v>
      </c>
      <c r="K45" s="20">
        <v>5</v>
      </c>
      <c r="L45" s="20">
        <v>109</v>
      </c>
      <c r="M45" s="20">
        <f t="shared" si="2"/>
        <v>374</v>
      </c>
    </row>
    <row r="46" spans="1:13" ht="12.75" customHeight="1">
      <c r="A46" s="1" t="s">
        <v>35</v>
      </c>
      <c r="B46" s="20">
        <v>13</v>
      </c>
      <c r="C46" s="20">
        <v>16</v>
      </c>
      <c r="D46" s="20">
        <v>16</v>
      </c>
      <c r="E46" s="20">
        <v>19</v>
      </c>
      <c r="F46" s="20">
        <v>19</v>
      </c>
      <c r="G46" s="20">
        <v>26</v>
      </c>
      <c r="H46" s="20">
        <v>14</v>
      </c>
      <c r="I46" s="20">
        <v>23</v>
      </c>
      <c r="J46" s="20">
        <v>11</v>
      </c>
      <c r="K46" s="20">
        <v>7</v>
      </c>
      <c r="L46" s="20">
        <v>57</v>
      </c>
      <c r="M46" s="20">
        <f t="shared" si="2"/>
        <v>221</v>
      </c>
    </row>
    <row r="47" spans="1:13" s="24" customFormat="1" ht="12.75" customHeight="1">
      <c r="A47" s="1" t="s">
        <v>36</v>
      </c>
      <c r="B47" s="23">
        <v>18</v>
      </c>
      <c r="C47" s="23">
        <v>24</v>
      </c>
      <c r="D47" s="23">
        <v>43</v>
      </c>
      <c r="E47" s="23">
        <v>48</v>
      </c>
      <c r="F47" s="23">
        <v>53</v>
      </c>
      <c r="G47" s="23">
        <v>47</v>
      </c>
      <c r="H47" s="23">
        <v>52</v>
      </c>
      <c r="I47" s="23">
        <v>40</v>
      </c>
      <c r="J47" s="23">
        <v>28</v>
      </c>
      <c r="K47" s="23">
        <v>10</v>
      </c>
      <c r="L47" s="23">
        <v>71</v>
      </c>
      <c r="M47" s="23">
        <f t="shared" si="2"/>
        <v>434</v>
      </c>
    </row>
    <row r="48" spans="1:13" ht="12.75" customHeight="1">
      <c r="A48" s="1" t="s">
        <v>37</v>
      </c>
      <c r="B48" s="20">
        <v>33</v>
      </c>
      <c r="C48" s="20">
        <v>26</v>
      </c>
      <c r="D48" s="20">
        <v>15</v>
      </c>
      <c r="E48" s="20">
        <v>21</v>
      </c>
      <c r="F48" s="20">
        <v>16</v>
      </c>
      <c r="G48" s="20">
        <v>10</v>
      </c>
      <c r="H48" s="20">
        <v>9</v>
      </c>
      <c r="I48" s="20">
        <v>3</v>
      </c>
      <c r="J48" s="20">
        <v>1</v>
      </c>
      <c r="K48" s="20">
        <v>3</v>
      </c>
      <c r="L48" s="20">
        <v>68</v>
      </c>
      <c r="M48" s="20">
        <f t="shared" si="2"/>
        <v>205</v>
      </c>
    </row>
    <row r="49" spans="1:13" ht="12.75" customHeight="1">
      <c r="A49" s="1" t="s">
        <v>38</v>
      </c>
      <c r="B49" s="20">
        <v>2</v>
      </c>
      <c r="C49" s="20">
        <v>62</v>
      </c>
      <c r="D49" s="20">
        <v>61</v>
      </c>
      <c r="E49" s="20">
        <v>42</v>
      </c>
      <c r="F49" s="20">
        <v>36</v>
      </c>
      <c r="G49" s="20">
        <v>35</v>
      </c>
      <c r="H49" s="20">
        <v>20</v>
      </c>
      <c r="I49" s="20">
        <v>16</v>
      </c>
      <c r="J49" s="20">
        <v>7</v>
      </c>
      <c r="K49" s="20">
        <v>7</v>
      </c>
      <c r="L49" s="20">
        <v>131</v>
      </c>
      <c r="M49" s="20">
        <f t="shared" si="2"/>
        <v>419</v>
      </c>
    </row>
    <row r="50" spans="1:13" ht="12.75" customHeight="1">
      <c r="A50" s="1" t="s">
        <v>39</v>
      </c>
      <c r="B50" s="20">
        <v>330</v>
      </c>
      <c r="C50" s="20">
        <v>195</v>
      </c>
      <c r="D50" s="20">
        <v>132</v>
      </c>
      <c r="E50" s="20">
        <v>67</v>
      </c>
      <c r="F50" s="20">
        <v>42</v>
      </c>
      <c r="G50" s="20">
        <v>32</v>
      </c>
      <c r="H50" s="20">
        <v>25</v>
      </c>
      <c r="I50" s="20">
        <v>12</v>
      </c>
      <c r="J50" s="20">
        <v>7</v>
      </c>
      <c r="K50" s="20">
        <v>5</v>
      </c>
      <c r="L50" s="20">
        <v>877</v>
      </c>
      <c r="M50" s="20">
        <f t="shared" si="2"/>
        <v>1724</v>
      </c>
    </row>
    <row r="51" spans="1:13" ht="12.75" customHeight="1">
      <c r="A51" s="1" t="s">
        <v>40</v>
      </c>
      <c r="B51" s="20">
        <v>116</v>
      </c>
      <c r="C51" s="20">
        <v>79</v>
      </c>
      <c r="D51" s="20">
        <v>59</v>
      </c>
      <c r="E51" s="20">
        <v>47</v>
      </c>
      <c r="F51" s="20">
        <v>57</v>
      </c>
      <c r="G51" s="20">
        <v>40</v>
      </c>
      <c r="H51" s="20">
        <v>21</v>
      </c>
      <c r="I51" s="20">
        <v>10</v>
      </c>
      <c r="J51" s="20">
        <v>8</v>
      </c>
      <c r="K51" s="20">
        <v>25</v>
      </c>
      <c r="L51" s="20">
        <v>75</v>
      </c>
      <c r="M51" s="20">
        <f t="shared" si="2"/>
        <v>537</v>
      </c>
    </row>
    <row r="52" spans="1:13" ht="12.75" customHeight="1">
      <c r="A52" s="1" t="s">
        <v>41</v>
      </c>
      <c r="B52" s="20">
        <v>20</v>
      </c>
      <c r="C52" s="20">
        <v>32</v>
      </c>
      <c r="D52" s="20">
        <v>33</v>
      </c>
      <c r="E52" s="20">
        <v>29</v>
      </c>
      <c r="F52" s="20">
        <v>24</v>
      </c>
      <c r="G52" s="20">
        <v>25</v>
      </c>
      <c r="H52" s="20">
        <v>14</v>
      </c>
      <c r="I52" s="20">
        <v>10</v>
      </c>
      <c r="J52" s="20">
        <v>3</v>
      </c>
      <c r="K52" s="20">
        <v>2</v>
      </c>
      <c r="L52" s="20">
        <v>39</v>
      </c>
      <c r="M52" s="20">
        <f t="shared" si="2"/>
        <v>231</v>
      </c>
    </row>
    <row r="53" spans="1:13" ht="12.75" customHeight="1">
      <c r="A53" s="1" t="s">
        <v>42</v>
      </c>
      <c r="B53" s="20">
        <v>838</v>
      </c>
      <c r="C53" s="20">
        <v>27</v>
      </c>
      <c r="D53" s="20">
        <v>5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640</v>
      </c>
      <c r="M53" s="20">
        <f t="shared" si="2"/>
        <v>1510</v>
      </c>
    </row>
    <row r="54" spans="1:13" ht="12.75" customHeight="1">
      <c r="A54" s="1" t="s">
        <v>43</v>
      </c>
      <c r="B54" s="20">
        <v>88</v>
      </c>
      <c r="C54" s="20">
        <v>83</v>
      </c>
      <c r="D54" s="20">
        <v>65</v>
      </c>
      <c r="E54" s="20">
        <v>37</v>
      </c>
      <c r="F54" s="20">
        <v>36</v>
      </c>
      <c r="G54" s="20">
        <v>29</v>
      </c>
      <c r="H54" s="20">
        <v>16</v>
      </c>
      <c r="I54" s="20">
        <v>9</v>
      </c>
      <c r="J54" s="20">
        <v>9</v>
      </c>
      <c r="K54" s="20">
        <v>2</v>
      </c>
      <c r="L54" s="20">
        <v>120</v>
      </c>
      <c r="M54" s="20">
        <f t="shared" si="2"/>
        <v>494</v>
      </c>
    </row>
    <row r="55" spans="1:13" s="1" customFormat="1" ht="12.75" customHeight="1">
      <c r="A55" s="1" t="s">
        <v>44</v>
      </c>
      <c r="B55" s="23">
        <v>36</v>
      </c>
      <c r="C55" s="23">
        <v>42</v>
      </c>
      <c r="D55" s="23">
        <v>44</v>
      </c>
      <c r="E55" s="23">
        <v>29</v>
      </c>
      <c r="F55" s="23">
        <v>23</v>
      </c>
      <c r="G55" s="23">
        <v>17</v>
      </c>
      <c r="H55" s="23">
        <v>12</v>
      </c>
      <c r="I55" s="23">
        <v>7</v>
      </c>
      <c r="J55" s="23">
        <v>11</v>
      </c>
      <c r="K55" s="23">
        <v>1</v>
      </c>
      <c r="L55" s="23">
        <v>89</v>
      </c>
      <c r="M55" s="23">
        <f t="shared" si="2"/>
        <v>311</v>
      </c>
    </row>
    <row r="56" spans="1:13" ht="12.75" customHeight="1">
      <c r="A56" s="1" t="s">
        <v>45</v>
      </c>
      <c r="B56" s="20">
        <v>80</v>
      </c>
      <c r="C56" s="20">
        <v>56</v>
      </c>
      <c r="D56" s="20">
        <v>40</v>
      </c>
      <c r="E56" s="20">
        <v>22</v>
      </c>
      <c r="F56" s="20">
        <v>17</v>
      </c>
      <c r="G56" s="20">
        <v>9</v>
      </c>
      <c r="H56" s="20">
        <v>5</v>
      </c>
      <c r="I56" s="20">
        <v>1</v>
      </c>
      <c r="J56" s="20">
        <v>2</v>
      </c>
      <c r="K56" s="20">
        <v>1</v>
      </c>
      <c r="L56" s="20">
        <v>49</v>
      </c>
      <c r="M56" s="20">
        <f t="shared" si="2"/>
        <v>282</v>
      </c>
    </row>
    <row r="57" spans="1:13" ht="12.75" customHeight="1">
      <c r="A57" s="1" t="s">
        <v>46</v>
      </c>
      <c r="B57" s="20">
        <v>34</v>
      </c>
      <c r="C57" s="20">
        <v>33</v>
      </c>
      <c r="D57" s="20">
        <v>27</v>
      </c>
      <c r="E57" s="20">
        <v>40</v>
      </c>
      <c r="F57" s="20">
        <v>23</v>
      </c>
      <c r="G57" s="20">
        <v>20</v>
      </c>
      <c r="H57" s="20">
        <v>17</v>
      </c>
      <c r="I57" s="20">
        <v>9</v>
      </c>
      <c r="J57" s="20">
        <v>5</v>
      </c>
      <c r="K57" s="20">
        <v>4</v>
      </c>
      <c r="L57" s="20">
        <v>31</v>
      </c>
      <c r="M57" s="20">
        <f t="shared" si="2"/>
        <v>243</v>
      </c>
    </row>
    <row r="58" spans="1:13" ht="12.75" customHeight="1">
      <c r="A58" s="1" t="s">
        <v>23</v>
      </c>
      <c r="B58" s="20">
        <f>SUM(B34:B57)</f>
        <v>2038</v>
      </c>
      <c r="C58" s="20">
        <f t="shared" ref="C58:K58" si="3">SUM(C34:C57)</f>
        <v>1101</v>
      </c>
      <c r="D58" s="20">
        <f t="shared" si="3"/>
        <v>945</v>
      </c>
      <c r="E58" s="20">
        <f t="shared" si="3"/>
        <v>732</v>
      </c>
      <c r="F58" s="20">
        <f t="shared" si="3"/>
        <v>604</v>
      </c>
      <c r="G58" s="20">
        <f t="shared" si="3"/>
        <v>526</v>
      </c>
      <c r="H58" s="20">
        <f t="shared" si="3"/>
        <v>375</v>
      </c>
      <c r="I58" s="20">
        <f t="shared" si="3"/>
        <v>265</v>
      </c>
      <c r="J58" s="20">
        <f t="shared" si="3"/>
        <v>143</v>
      </c>
      <c r="K58" s="20">
        <f t="shared" si="3"/>
        <v>101</v>
      </c>
      <c r="L58" s="20">
        <f t="shared" ref="L58" si="4">SUM(L34:L57)</f>
        <v>3792</v>
      </c>
      <c r="M58" s="20">
        <f t="shared" si="2"/>
        <v>10622</v>
      </c>
    </row>
    <row r="59" spans="1:13" ht="12.75" customHeight="1">
      <c r="A59" s="1" t="s">
        <v>24</v>
      </c>
      <c r="B59" s="15">
        <f>B58/M58</f>
        <v>0.19186593861796272</v>
      </c>
      <c r="C59" s="15">
        <f>C58/M58</f>
        <v>0.10365279608360008</v>
      </c>
      <c r="D59" s="15">
        <f>D58/M58</f>
        <v>8.896629636603276E-2</v>
      </c>
      <c r="E59" s="15">
        <f>E58/M58</f>
        <v>6.8913575597815857E-2</v>
      </c>
      <c r="F59" s="15">
        <f>F58/M58</f>
        <v>5.6863114291093954E-2</v>
      </c>
      <c r="G59" s="15">
        <f>G58/M58</f>
        <v>4.9519864432310302E-2</v>
      </c>
      <c r="H59" s="15">
        <f>H58/M58</f>
        <v>3.5304085859536809E-2</v>
      </c>
      <c r="I59" s="15">
        <f>I58/M58</f>
        <v>2.494822067407268E-2</v>
      </c>
      <c r="J59" s="15">
        <f>J58/M58</f>
        <v>1.3462624741103371E-2</v>
      </c>
      <c r="K59" s="15">
        <f>K58/M58</f>
        <v>9.5085671248352471E-3</v>
      </c>
      <c r="L59" s="15">
        <f>L58/M58</f>
        <v>0.3569949162116362</v>
      </c>
      <c r="M59" s="15">
        <f>SUM(B59:L59)</f>
        <v>1</v>
      </c>
    </row>
    <row r="60" spans="1:13" ht="12.75" customHeight="1"/>
    <row r="61" spans="1:13" ht="12.75" customHeight="1">
      <c r="A61" s="25" t="s">
        <v>47</v>
      </c>
      <c r="B61" s="12">
        <f t="shared" ref="B61:K61" si="5">SUM(B21+B58)</f>
        <v>5955</v>
      </c>
      <c r="C61" s="12">
        <f t="shared" si="5"/>
        <v>4141</v>
      </c>
      <c r="D61" s="12">
        <f t="shared" si="5"/>
        <v>3550</v>
      </c>
      <c r="E61" s="12">
        <f t="shared" si="5"/>
        <v>2799</v>
      </c>
      <c r="F61" s="12">
        <f t="shared" si="5"/>
        <v>2248</v>
      </c>
      <c r="G61" s="12">
        <f t="shared" si="5"/>
        <v>1805</v>
      </c>
      <c r="H61" s="12">
        <f t="shared" si="5"/>
        <v>1244</v>
      </c>
      <c r="I61" s="12">
        <f t="shared" si="5"/>
        <v>904</v>
      </c>
      <c r="J61" s="12">
        <f t="shared" si="5"/>
        <v>537</v>
      </c>
      <c r="K61" s="12">
        <f t="shared" si="5"/>
        <v>148</v>
      </c>
      <c r="L61" s="12">
        <f t="shared" ref="L61:M61" si="6">SUM(L21+L58)</f>
        <v>7530</v>
      </c>
      <c r="M61" s="12">
        <f t="shared" si="6"/>
        <v>30861</v>
      </c>
    </row>
    <row r="62" spans="1:13" ht="12.75" customHeight="1" thickBot="1">
      <c r="A62" s="4" t="s">
        <v>48</v>
      </c>
      <c r="B62" s="26">
        <f>B61/M61</f>
        <v>0.19296199086225332</v>
      </c>
      <c r="C62" s="26">
        <f>C61/M61</f>
        <v>0.13418230128641329</v>
      </c>
      <c r="D62" s="26">
        <f>D61/M61</f>
        <v>0.11503191730663297</v>
      </c>
      <c r="E62" s="26">
        <f>E61/M61</f>
        <v>9.0696996208807237E-2</v>
      </c>
      <c r="F62" s="26">
        <f>F61/M61</f>
        <v>7.2842746508538281E-2</v>
      </c>
      <c r="G62" s="26">
        <f>G61/M61</f>
        <v>5.8488059362949998E-2</v>
      </c>
      <c r="H62" s="26">
        <f>H61/M61</f>
        <v>4.0309776092803215E-2</v>
      </c>
      <c r="I62" s="26">
        <f>I61/M61</f>
        <v>2.9292634716956676E-2</v>
      </c>
      <c r="J62" s="26">
        <f>J61/M61</f>
        <v>1.7400602702439972E-2</v>
      </c>
      <c r="K62" s="26">
        <f>K61/M61</f>
        <v>4.7956968341920222E-3</v>
      </c>
      <c r="L62" s="26">
        <f>L61/M61</f>
        <v>0.24399727811801303</v>
      </c>
      <c r="M62" s="15">
        <f>SUM(B62:L62)</f>
        <v>0.99999999999999978</v>
      </c>
    </row>
    <row r="63" spans="1:13" ht="12.75" customHeight="1" thickTop="1">
      <c r="A63" s="18" t="s">
        <v>53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 customHeight="1">
      <c r="A64" s="1" t="s">
        <v>49</v>
      </c>
    </row>
    <row r="65" spans="1:9" ht="12.75" customHeight="1">
      <c r="A65" s="1" t="s">
        <v>50</v>
      </c>
    </row>
    <row r="66" spans="1:9" ht="12.75" customHeight="1">
      <c r="I66" s="3" t="s">
        <v>61</v>
      </c>
    </row>
    <row r="67" spans="1:9" ht="12.75" customHeight="1"/>
    <row r="68" spans="1:9" ht="12.75" customHeight="1"/>
    <row r="69" spans="1:9" ht="12.75" customHeight="1"/>
    <row r="70" spans="1:9" ht="12.75" customHeight="1"/>
    <row r="71" spans="1:9" ht="12.75" customHeight="1"/>
    <row r="72" spans="1:9" ht="12.75" customHeight="1"/>
    <row r="73" spans="1:9" ht="12.75" customHeight="1"/>
    <row r="74" spans="1:9" ht="12.75" customHeight="1"/>
    <row r="75" spans="1:9" ht="12.75" customHeight="1"/>
    <row r="76" spans="1:9" ht="12.75" customHeight="1"/>
    <row r="77" spans="1:9" ht="12.75" customHeight="1"/>
    <row r="78" spans="1:9" ht="12.75" customHeight="1"/>
    <row r="79" spans="1:9" ht="12.75" customHeight="1"/>
    <row r="80" spans="1:9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</sheetData>
  <phoneticPr fontId="0" type="noConversion"/>
  <pageMargins left="1.4" right="1" top="1" bottom="0.3" header="0.5" footer="0.5"/>
  <pageSetup scale="94" orientation="landscape" r:id="rId1"/>
  <headerFooter alignWithMargins="0"/>
  <rowBreaks count="1" manualBreakCount="1">
    <brk id="26" max="16383" man="1"/>
  </rowBreaks>
  <ignoredErrors>
    <ignoredError sqref="B6:K6 B32:K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4 - High School Rank</vt:lpstr>
      <vt:lpstr>'Table 4 - High School Rank'!Print_Area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pdf</dc:description>
  <cp:lastModifiedBy>dferlazz</cp:lastModifiedBy>
  <cp:lastPrinted>2010-09-01T14:21:15Z</cp:lastPrinted>
  <dcterms:created xsi:type="dcterms:W3CDTF">2003-06-24T15:35:36Z</dcterms:created>
  <dcterms:modified xsi:type="dcterms:W3CDTF">2010-09-01T14:23:37Z</dcterms:modified>
</cp:coreProperties>
</file>