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15480" windowHeight="6585" activeTab="0"/>
  </bookViews>
  <sheets>
    <sheet name="Table 92 - Current Fund Expendi" sheetId="1" r:id="rId1"/>
  </sheets>
  <definedNames>
    <definedName name="_xlnm.Print_Area" localSheetId="0">'Table 92 - Current Fund Expendi'!$A$1:$O$25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<sst xmlns="http://schemas.openxmlformats.org/spreadsheetml/2006/main" count="56" uniqueCount="49">
  <si>
    <t>OTHER,</t>
  </si>
  <si>
    <t>OPERATION</t>
  </si>
  <si>
    <t>AUXILIARY</t>
  </si>
  <si>
    <t>TOTAL</t>
  </si>
  <si>
    <t>INSTITU-</t>
  </si>
  <si>
    <t>&amp; MGMT. OF</t>
  </si>
  <si>
    <t>ENTERPRISES,</t>
  </si>
  <si>
    <t xml:space="preserve"> </t>
  </si>
  <si>
    <t>PUBLIC</t>
  </si>
  <si>
    <t>ACADEMIC</t>
  </si>
  <si>
    <t>STUDENT</t>
  </si>
  <si>
    <t>TIONAL</t>
  </si>
  <si>
    <t>PHYSICAL</t>
  </si>
  <si>
    <t>SCHOLAR-</t>
  </si>
  <si>
    <t>HOSPITALS,</t>
  </si>
  <si>
    <t>INSTRUCTION</t>
  </si>
  <si>
    <t>RESEARCH</t>
  </si>
  <si>
    <t>SERVICE</t>
  </si>
  <si>
    <t>SUPPORT</t>
  </si>
  <si>
    <t>SERVICES</t>
  </si>
  <si>
    <t>PLANT</t>
  </si>
  <si>
    <t>SHIPS</t>
  </si>
  <si>
    <t>INDEP. OPER.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</si>
  <si>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</si>
  <si>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</si>
  <si>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</si>
  <si>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</si>
  <si>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</si>
  <si>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</si>
  <si>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</si>
  <si>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</si>
  <si>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</si>
  <si>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</si>
  <si>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>UNIV. OF MISSOURI ADMIN.</t>
  </si>
  <si>
    <t>SOURCE:  IPEDS F, Finance</t>
  </si>
  <si>
    <t>DEPRECIATION</t>
  </si>
  <si>
    <t>OPERATING</t>
  </si>
  <si>
    <t>OTHER</t>
  </si>
  <si>
    <t>NONOPERATING</t>
  </si>
  <si>
    <t>DEDUCTIONS</t>
  </si>
  <si>
    <t>EXPENSES</t>
  </si>
  <si>
    <t>EXPENSES AND</t>
  </si>
  <si>
    <t xml:space="preserve">   Total</t>
  </si>
  <si>
    <t>TABLE 92</t>
  </si>
  <si>
    <t>AND</t>
  </si>
  <si>
    <t>MISSOURI STATE</t>
  </si>
  <si>
    <t>CURRENT FUND EXPENDITURES AT PUBLIC BACCALAUREATE AND HIGHER DEGREE-GRANTING INSTITUTIONS, BY FUNCTION, FY 2007</t>
  </si>
  <si>
    <t>CENTRAL</t>
  </si>
  <si>
    <t>MISSOURI UNIV. OF SCI. &amp; TECH.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</si>
</sst>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6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NumberFormat="1" applyFont="1" applyAlignment="1" applyProtection="1">
      <alignment/>
      <protection locked="0"/>
    </xf>
    <xf numFmtId="3" fontId="4" fillId="0" borderId="0" xfId="0" applyFont="1" applyAlignment="1">
      <alignment shrinkToFit="1"/>
    </xf>
    <xf numFmtId="0" fontId="4" fillId="0" borderId="0" xfId="0" applyNumberFormat="1" applyFont="1" applyAlignment="1" applyProtection="1">
      <alignment shrinkToFit="1"/>
      <protection locked="0"/>
    </xf>
    <xf numFmtId="3" fontId="4" fillId="0" borderId="0" xfId="0" applyFont="1" applyAlignment="1">
      <alignment/>
    </xf>
    <xf numFmtId="3" fontId="4" fillId="0" borderId="10" xfId="0" applyFont="1" applyBorder="1" applyAlignment="1">
      <alignment shrinkToFit="1"/>
    </xf>
    <xf numFmtId="3" fontId="4" fillId="0" borderId="11" xfId="0" applyFont="1" applyBorder="1" applyAlignment="1">
      <alignment shrinkToFit="1"/>
    </xf>
    <xf numFmtId="3" fontId="4" fillId="0" borderId="12" xfId="0" applyFont="1" applyBorder="1" applyAlignment="1">
      <alignment shrinkToFit="1"/>
    </xf>
    <xf numFmtId="3" fontId="4" fillId="0" borderId="13" xfId="0" applyFont="1" applyBorder="1" applyAlignment="1">
      <alignment horizontal="center" shrinkToFit="1"/>
    </xf>
    <xf numFmtId="3" fontId="4" fillId="0" borderId="13" xfId="0" applyFont="1" applyBorder="1" applyAlignment="1">
      <alignment shrinkToFit="1"/>
    </xf>
    <xf numFmtId="3" fontId="4" fillId="0" borderId="12" xfId="0" applyFont="1" applyBorder="1" applyAlignment="1">
      <alignment horizontal="center" shrinkToFit="1"/>
    </xf>
    <xf numFmtId="3" fontId="4" fillId="0" borderId="14" xfId="0" applyFont="1" applyBorder="1" applyAlignment="1">
      <alignment shrinkToFit="1"/>
    </xf>
    <xf numFmtId="3" fontId="4" fillId="0" borderId="14" xfId="0" applyFont="1" applyBorder="1" applyAlignment="1">
      <alignment horizontal="center" shrinkToFit="1"/>
    </xf>
    <xf numFmtId="3" fontId="4" fillId="0" borderId="15" xfId="0" applyFont="1" applyBorder="1" applyAlignment="1">
      <alignment horizontal="center" shrinkToFit="1"/>
    </xf>
    <xf numFmtId="3" fontId="4" fillId="0" borderId="16" xfId="0" applyFont="1" applyBorder="1" applyAlignment="1">
      <alignment shrinkToFit="1"/>
    </xf>
    <xf numFmtId="3" fontId="4" fillId="0" borderId="17" xfId="0" applyFont="1" applyBorder="1" applyAlignment="1">
      <alignment shrinkToFit="1"/>
    </xf>
    <xf numFmtId="164" fontId="4" fillId="0" borderId="15" xfId="0" applyNumberFormat="1" applyFont="1" applyBorder="1" applyAlignment="1">
      <alignment shrinkToFit="1"/>
    </xf>
    <xf numFmtId="164" fontId="4" fillId="0" borderId="18" xfId="0" applyNumberFormat="1" applyFont="1" applyBorder="1" applyAlignment="1">
      <alignment shrinkToFit="1"/>
    </xf>
    <xf numFmtId="9" fontId="4" fillId="0" borderId="0" xfId="0" applyNumberFormat="1" applyFont="1" applyAlignment="1">
      <alignment shrinkToFit="1"/>
    </xf>
    <xf numFmtId="3" fontId="4" fillId="0" borderId="0" xfId="0" applyNumberFormat="1" applyFont="1" applyAlignment="1">
      <alignment shrinkToFit="1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3" fontId="4" fillId="0" borderId="0" xfId="0" applyFont="1" applyFill="1" applyAlignment="1">
      <alignment shrinkToFit="1"/>
    </xf>
    <xf numFmtId="3" fontId="4" fillId="0" borderId="19" xfId="0" applyFont="1" applyBorder="1" applyAlignment="1">
      <alignment shrinkToFit="1"/>
    </xf>
    <xf numFmtId="3" fontId="4" fillId="0" borderId="20" xfId="0" applyFont="1" applyBorder="1" applyAlignment="1">
      <alignment horizontal="center" shrinkToFit="1"/>
    </xf>
    <xf numFmtId="3" fontId="4" fillId="0" borderId="15" xfId="0" applyFont="1" applyBorder="1" applyAlignment="1">
      <alignment shrinkToFi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showOutlineSymbols="0" zoomScalePageLayoutView="0" workbookViewId="0" topLeftCell="A1">
      <selection activeCell="N24" sqref="N24"/>
    </sheetView>
  </sheetViews>
  <sheetFormatPr defaultColWidth="18.75" defaultRowHeight="8.25"/>
  <cols>
    <col min="1" max="1" width="39.5" style="1" customWidth="1"/>
    <col min="2" max="15" width="19" style="1" customWidth="1"/>
    <col min="16" max="17" width="24.75" style="1" customWidth="1"/>
    <col min="18" max="254" width="18.75" style="1" customWidth="1"/>
    <col min="255" max="16384" width="18.75" style="2" customWidth="1"/>
  </cols>
  <sheetData>
    <row r="1" ht="12.75" customHeight="1">
      <c r="A1" s="1" t="s">
        <v>43</v>
      </c>
    </row>
    <row r="2" ht="12.75" customHeight="1">
      <c r="A2" s="3" t="s">
        <v>46</v>
      </c>
    </row>
    <row r="3" ht="12.75" customHeight="1" thickBot="1">
      <c r="O3" s="4"/>
    </row>
    <row r="4" spans="1:15" ht="12.75" customHeight="1" thickTop="1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0</v>
      </c>
      <c r="L4" s="6"/>
      <c r="M4" s="8"/>
      <c r="N4" s="9"/>
      <c r="O4" s="25"/>
    </row>
    <row r="5" spans="2:15" ht="12.75" customHeight="1">
      <c r="B5" s="10"/>
      <c r="C5" s="10"/>
      <c r="D5" s="10"/>
      <c r="E5" s="10"/>
      <c r="F5" s="10"/>
      <c r="G5" s="10"/>
      <c r="H5" s="11" t="s">
        <v>1</v>
      </c>
      <c r="I5" s="11"/>
      <c r="J5" s="10"/>
      <c r="K5" s="11" t="s">
        <v>2</v>
      </c>
      <c r="L5" s="10"/>
      <c r="M5" s="10"/>
      <c r="N5" s="12" t="s">
        <v>3</v>
      </c>
      <c r="O5" s="12" t="s">
        <v>3</v>
      </c>
    </row>
    <row r="6" spans="2:15" ht="12.75" customHeight="1">
      <c r="B6" s="10"/>
      <c r="C6" s="10"/>
      <c r="D6" s="10"/>
      <c r="E6" s="10"/>
      <c r="F6" s="10"/>
      <c r="G6" s="11" t="s">
        <v>4</v>
      </c>
      <c r="H6" s="11" t="s">
        <v>5</v>
      </c>
      <c r="I6" s="11"/>
      <c r="J6" s="10"/>
      <c r="K6" s="11" t="s">
        <v>6</v>
      </c>
      <c r="L6" s="11" t="s">
        <v>37</v>
      </c>
      <c r="M6" s="11" t="s">
        <v>3</v>
      </c>
      <c r="N6" s="12" t="s">
        <v>38</v>
      </c>
      <c r="O6" s="12" t="s">
        <v>40</v>
      </c>
    </row>
    <row r="7" spans="2:15" ht="12.75" customHeight="1">
      <c r="B7" s="11" t="s">
        <v>7</v>
      </c>
      <c r="C7" s="10"/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/>
      <c r="J7" s="11" t="s">
        <v>13</v>
      </c>
      <c r="K7" s="11" t="s">
        <v>14</v>
      </c>
      <c r="L7" s="11" t="s">
        <v>36</v>
      </c>
      <c r="M7" s="11" t="s">
        <v>36</v>
      </c>
      <c r="N7" s="12" t="s">
        <v>41</v>
      </c>
      <c r="O7" s="12" t="s">
        <v>44</v>
      </c>
    </row>
    <row r="8" spans="2:15" ht="12.75" customHeight="1"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18</v>
      </c>
      <c r="H8" s="11" t="s">
        <v>20</v>
      </c>
      <c r="I8" s="11" t="s">
        <v>35</v>
      </c>
      <c r="J8" s="11" t="s">
        <v>21</v>
      </c>
      <c r="K8" s="11" t="s">
        <v>22</v>
      </c>
      <c r="L8" s="11" t="s">
        <v>40</v>
      </c>
      <c r="M8" s="11" t="s">
        <v>40</v>
      </c>
      <c r="N8" s="12" t="s">
        <v>39</v>
      </c>
      <c r="O8" s="26" t="s">
        <v>39</v>
      </c>
    </row>
    <row r="9" spans="1:15" ht="12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/>
    </row>
    <row r="10" spans="1:16" ht="12.75" customHeight="1">
      <c r="A10" s="1" t="s">
        <v>47</v>
      </c>
      <c r="B10" s="23">
        <v>60455670</v>
      </c>
      <c r="C10" s="23">
        <v>2974737</v>
      </c>
      <c r="D10" s="23">
        <v>3392204</v>
      </c>
      <c r="E10" s="23">
        <v>8274799</v>
      </c>
      <c r="F10" s="23">
        <v>13008332</v>
      </c>
      <c r="G10" s="23">
        <v>20750212</v>
      </c>
      <c r="H10" s="23">
        <v>16187234</v>
      </c>
      <c r="I10" s="23">
        <v>0</v>
      </c>
      <c r="J10" s="23">
        <v>5504423</v>
      </c>
      <c r="K10" s="23">
        <v>18565409</v>
      </c>
      <c r="L10" s="23">
        <v>0</v>
      </c>
      <c r="M10" s="15">
        <v>149113020</v>
      </c>
      <c r="N10" s="15">
        <v>1198188</v>
      </c>
      <c r="O10" s="15">
        <f>SUM(M10:N10)</f>
        <v>150311208</v>
      </c>
      <c r="P10" s="20"/>
    </row>
    <row r="11" spans="1:16" ht="12.75" customHeight="1">
      <c r="A11" s="1" t="s">
        <v>23</v>
      </c>
      <c r="B11" s="23">
        <v>6591895</v>
      </c>
      <c r="C11" s="23">
        <v>0</v>
      </c>
      <c r="D11" s="23">
        <v>873749</v>
      </c>
      <c r="E11" s="23">
        <v>1836247</v>
      </c>
      <c r="F11" s="23">
        <v>1449244</v>
      </c>
      <c r="G11" s="23">
        <v>5633844</v>
      </c>
      <c r="H11" s="23">
        <v>2218849</v>
      </c>
      <c r="I11" s="23">
        <v>1253461</v>
      </c>
      <c r="J11" s="23">
        <v>1322199</v>
      </c>
      <c r="K11" s="23">
        <v>1401635</v>
      </c>
      <c r="L11" s="23">
        <v>0</v>
      </c>
      <c r="M11" s="15">
        <v>22581123</v>
      </c>
      <c r="N11" s="23">
        <v>1160074</v>
      </c>
      <c r="O11" s="15">
        <f aca="true" t="shared" si="0" ref="O11:O23">SUM(M11:N11)</f>
        <v>23741197</v>
      </c>
      <c r="P11" s="20"/>
    </row>
    <row r="12" spans="1:16" ht="12.75" customHeight="1">
      <c r="A12" s="1" t="s">
        <v>24</v>
      </c>
      <c r="B12" s="23">
        <v>11269949</v>
      </c>
      <c r="C12" s="23">
        <v>4047774</v>
      </c>
      <c r="D12" s="23">
        <v>3225686</v>
      </c>
      <c r="E12" s="23">
        <v>2867371</v>
      </c>
      <c r="F12" s="23">
        <v>4782849</v>
      </c>
      <c r="G12" s="23">
        <v>5180433</v>
      </c>
      <c r="H12" s="23">
        <v>2592154</v>
      </c>
      <c r="I12" s="23">
        <v>4533124</v>
      </c>
      <c r="J12" s="23">
        <v>437270</v>
      </c>
      <c r="K12" s="23">
        <v>3061774</v>
      </c>
      <c r="L12" s="23">
        <v>0</v>
      </c>
      <c r="M12" s="15">
        <v>41998384</v>
      </c>
      <c r="N12" s="23">
        <v>460992</v>
      </c>
      <c r="O12" s="15">
        <f t="shared" si="0"/>
        <v>42459376</v>
      </c>
      <c r="P12" s="20"/>
    </row>
    <row r="13" spans="1:16" ht="12.75" customHeight="1">
      <c r="A13" s="1" t="s">
        <v>25</v>
      </c>
      <c r="B13" s="23">
        <v>22160640</v>
      </c>
      <c r="C13" s="23">
        <v>0</v>
      </c>
      <c r="D13" s="23">
        <v>1198560</v>
      </c>
      <c r="E13" s="23">
        <v>4339905</v>
      </c>
      <c r="F13" s="23">
        <v>4896611</v>
      </c>
      <c r="G13" s="23">
        <v>6909295</v>
      </c>
      <c r="H13" s="23">
        <v>7177113</v>
      </c>
      <c r="I13" s="23">
        <v>0</v>
      </c>
      <c r="J13" s="23">
        <v>6638504</v>
      </c>
      <c r="K13" s="23">
        <v>5016946</v>
      </c>
      <c r="L13" s="23">
        <v>0</v>
      </c>
      <c r="M13" s="15">
        <v>58337574</v>
      </c>
      <c r="N13" s="23">
        <v>842838</v>
      </c>
      <c r="O13" s="15">
        <f t="shared" si="0"/>
        <v>59180412</v>
      </c>
      <c r="P13" s="20"/>
    </row>
    <row r="14" spans="1:16" ht="12.75" customHeight="1">
      <c r="A14" s="1" t="s">
        <v>45</v>
      </c>
      <c r="B14" s="23">
        <v>79535630</v>
      </c>
      <c r="C14" s="23">
        <v>14713340</v>
      </c>
      <c r="D14" s="23">
        <v>8234836</v>
      </c>
      <c r="E14" s="23">
        <v>22174778</v>
      </c>
      <c r="F14" s="23">
        <v>10129117</v>
      </c>
      <c r="G14" s="23">
        <v>16501454</v>
      </c>
      <c r="H14" s="23">
        <v>15904730</v>
      </c>
      <c r="I14" s="23">
        <v>13209541</v>
      </c>
      <c r="J14" s="23">
        <v>7718197</v>
      </c>
      <c r="K14" s="23">
        <v>33523830</v>
      </c>
      <c r="L14" s="23">
        <v>0</v>
      </c>
      <c r="M14" s="15">
        <v>221645453</v>
      </c>
      <c r="N14" s="23">
        <v>2648954</v>
      </c>
      <c r="O14" s="15">
        <f t="shared" si="0"/>
        <v>224294407</v>
      </c>
      <c r="P14" s="20"/>
    </row>
    <row r="15" spans="1:16" ht="12.75" customHeight="1">
      <c r="A15" s="19" t="s">
        <v>48</v>
      </c>
      <c r="B15" s="23">
        <v>54891844</v>
      </c>
      <c r="C15" s="23">
        <v>23398584</v>
      </c>
      <c r="D15" s="23">
        <v>3756203</v>
      </c>
      <c r="E15" s="23">
        <v>7767298</v>
      </c>
      <c r="F15" s="23">
        <v>10912466</v>
      </c>
      <c r="G15" s="23">
        <v>9641247</v>
      </c>
      <c r="H15" s="23">
        <v>5832123</v>
      </c>
      <c r="I15" s="23">
        <v>8828848</v>
      </c>
      <c r="J15" s="23">
        <v>5426000</v>
      </c>
      <c r="K15" s="23">
        <v>8685513</v>
      </c>
      <c r="L15" s="23">
        <v>0</v>
      </c>
      <c r="M15" s="15">
        <v>139140126</v>
      </c>
      <c r="N15" s="23">
        <v>1593835</v>
      </c>
      <c r="O15" s="15">
        <f t="shared" si="0"/>
        <v>140733961</v>
      </c>
      <c r="P15" s="20"/>
    </row>
    <row r="16" spans="1:16" ht="12.75" customHeight="1">
      <c r="A16" s="1" t="s">
        <v>26</v>
      </c>
      <c r="B16" s="23">
        <v>22238773</v>
      </c>
      <c r="C16" s="23">
        <v>222394</v>
      </c>
      <c r="D16" s="23">
        <v>619355</v>
      </c>
      <c r="E16" s="23">
        <v>3762276</v>
      </c>
      <c r="F16" s="23">
        <v>6672988</v>
      </c>
      <c r="G16" s="23">
        <v>4160159</v>
      </c>
      <c r="H16" s="23">
        <v>3224457</v>
      </c>
      <c r="I16" s="23">
        <v>3545065</v>
      </c>
      <c r="J16" s="23">
        <v>1066643</v>
      </c>
      <c r="K16" s="23">
        <v>4962275</v>
      </c>
      <c r="L16" s="23">
        <v>0</v>
      </c>
      <c r="M16" s="15">
        <v>50474385</v>
      </c>
      <c r="N16" s="23">
        <v>1712425</v>
      </c>
      <c r="O16" s="15">
        <f t="shared" si="0"/>
        <v>52186810</v>
      </c>
      <c r="P16" s="20"/>
    </row>
    <row r="17" spans="1:16" ht="12.75" customHeight="1">
      <c r="A17" s="1" t="s">
        <v>27</v>
      </c>
      <c r="B17" s="23">
        <v>27847871</v>
      </c>
      <c r="C17" s="23">
        <v>249715</v>
      </c>
      <c r="D17" s="23">
        <v>448163</v>
      </c>
      <c r="E17" s="23">
        <v>2699273</v>
      </c>
      <c r="F17" s="23">
        <v>4737242</v>
      </c>
      <c r="G17" s="23">
        <v>4820483</v>
      </c>
      <c r="H17" s="23">
        <v>3230059</v>
      </c>
      <c r="I17" s="23">
        <v>8663545</v>
      </c>
      <c r="J17" s="23">
        <v>737171</v>
      </c>
      <c r="K17" s="23">
        <v>12115943</v>
      </c>
      <c r="L17" s="23">
        <v>19086988</v>
      </c>
      <c r="M17" s="15">
        <v>84636453</v>
      </c>
      <c r="N17" s="23">
        <v>3670090</v>
      </c>
      <c r="O17" s="15">
        <f t="shared" si="0"/>
        <v>88306543</v>
      </c>
      <c r="P17" s="20"/>
    </row>
    <row r="18" spans="1:16" ht="12.75" customHeight="1">
      <c r="A18" s="1" t="s">
        <v>28</v>
      </c>
      <c r="B18" s="23">
        <v>41002220</v>
      </c>
      <c r="C18" s="23">
        <v>438535</v>
      </c>
      <c r="D18" s="23">
        <v>7040560</v>
      </c>
      <c r="E18" s="23">
        <v>8667988</v>
      </c>
      <c r="F18" s="23">
        <v>10215253</v>
      </c>
      <c r="G18" s="23">
        <v>9545845</v>
      </c>
      <c r="H18" s="23">
        <v>12715282</v>
      </c>
      <c r="I18" s="23">
        <v>7656597</v>
      </c>
      <c r="J18" s="23">
        <v>15816537</v>
      </c>
      <c r="K18" s="23">
        <v>18123216</v>
      </c>
      <c r="L18" s="23">
        <v>0</v>
      </c>
      <c r="M18" s="15">
        <v>131222033</v>
      </c>
      <c r="N18" s="23">
        <v>5174266</v>
      </c>
      <c r="O18" s="15">
        <f t="shared" si="0"/>
        <v>136396299</v>
      </c>
      <c r="P18" s="20"/>
    </row>
    <row r="19" spans="1:16" ht="12.75" customHeight="1">
      <c r="A19" s="1" t="s">
        <v>29</v>
      </c>
      <c r="B19" s="23">
        <v>37442646</v>
      </c>
      <c r="C19" s="23">
        <v>503615</v>
      </c>
      <c r="D19" s="23">
        <v>2569287</v>
      </c>
      <c r="E19" s="23">
        <v>6039712</v>
      </c>
      <c r="F19" s="23">
        <v>8705260</v>
      </c>
      <c r="G19" s="23">
        <v>5786074</v>
      </c>
      <c r="H19" s="23">
        <v>6493442</v>
      </c>
      <c r="I19" s="23">
        <v>7370651</v>
      </c>
      <c r="J19" s="23">
        <v>626874</v>
      </c>
      <c r="K19" s="23">
        <v>12405554</v>
      </c>
      <c r="L19" s="23">
        <v>0</v>
      </c>
      <c r="M19" s="15">
        <v>87943115</v>
      </c>
      <c r="N19" s="23">
        <v>886963</v>
      </c>
      <c r="O19" s="15">
        <f t="shared" si="0"/>
        <v>88830078</v>
      </c>
      <c r="P19" s="20"/>
    </row>
    <row r="20" spans="1:16" ht="12.75" customHeight="1">
      <c r="A20" s="24" t="s">
        <v>30</v>
      </c>
      <c r="B20" s="23">
        <v>219403571</v>
      </c>
      <c r="C20" s="23">
        <v>155118501</v>
      </c>
      <c r="D20" s="23">
        <v>88989650</v>
      </c>
      <c r="E20" s="23">
        <v>54704046</v>
      </c>
      <c r="F20" s="23">
        <v>35089150</v>
      </c>
      <c r="G20" s="23">
        <v>22088524</v>
      </c>
      <c r="H20" s="23">
        <v>36927525</v>
      </c>
      <c r="I20" s="23">
        <v>79050410</v>
      </c>
      <c r="J20" s="23">
        <v>22523000</v>
      </c>
      <c r="K20" s="23">
        <v>776966505</v>
      </c>
      <c r="L20" s="23">
        <v>0</v>
      </c>
      <c r="M20" s="23">
        <f>SUM(B20:L20)</f>
        <v>1490860882</v>
      </c>
      <c r="N20" s="23">
        <v>22410117</v>
      </c>
      <c r="O20" s="15">
        <f t="shared" si="0"/>
        <v>1513270999</v>
      </c>
      <c r="P20" s="20"/>
    </row>
    <row r="21" spans="1:16" ht="12.75" customHeight="1">
      <c r="A21" s="24" t="s">
        <v>31</v>
      </c>
      <c r="B21" s="23">
        <v>125325607</v>
      </c>
      <c r="C21" s="23">
        <v>16885109</v>
      </c>
      <c r="D21" s="23">
        <v>16238975</v>
      </c>
      <c r="E21" s="23">
        <v>26465548</v>
      </c>
      <c r="F21" s="23">
        <v>16814904</v>
      </c>
      <c r="G21" s="23">
        <v>26485658</v>
      </c>
      <c r="H21" s="23">
        <v>14869998</v>
      </c>
      <c r="I21" s="23">
        <v>13241329</v>
      </c>
      <c r="J21" s="23">
        <v>6069000</v>
      </c>
      <c r="K21" s="23">
        <v>24390678</v>
      </c>
      <c r="L21" s="23">
        <v>0</v>
      </c>
      <c r="M21" s="23">
        <f>SUM(B21:L21)</f>
        <v>286786806</v>
      </c>
      <c r="N21" s="23">
        <v>1988601</v>
      </c>
      <c r="O21" s="15">
        <f t="shared" si="0"/>
        <v>288775407</v>
      </c>
      <c r="P21" s="20"/>
    </row>
    <row r="22" spans="1:16" ht="12.75" customHeight="1">
      <c r="A22" s="1" t="s">
        <v>32</v>
      </c>
      <c r="B22" s="23">
        <v>75744741</v>
      </c>
      <c r="C22" s="23">
        <v>8905404</v>
      </c>
      <c r="D22" s="23">
        <v>17587241</v>
      </c>
      <c r="E22" s="23">
        <v>16236213</v>
      </c>
      <c r="F22" s="23">
        <v>9909677</v>
      </c>
      <c r="G22" s="23">
        <v>13364988</v>
      </c>
      <c r="H22" s="23">
        <v>11306910</v>
      </c>
      <c r="I22" s="23">
        <v>11690191</v>
      </c>
      <c r="J22" s="23">
        <v>4584000</v>
      </c>
      <c r="K22" s="23">
        <v>19023365</v>
      </c>
      <c r="L22" s="23">
        <v>0</v>
      </c>
      <c r="M22" s="23">
        <v>188352730</v>
      </c>
      <c r="N22" s="23">
        <v>4230108</v>
      </c>
      <c r="O22" s="15">
        <f t="shared" si="0"/>
        <v>192582838</v>
      </c>
      <c r="P22" s="20"/>
    </row>
    <row r="23" spans="1:16" ht="12.75" customHeight="1">
      <c r="A23" s="1" t="s">
        <v>33</v>
      </c>
      <c r="B23" s="23">
        <v>0</v>
      </c>
      <c r="C23" s="23">
        <v>114254</v>
      </c>
      <c r="D23" s="23">
        <v>25162572</v>
      </c>
      <c r="E23" s="23">
        <v>10695084</v>
      </c>
      <c r="F23" s="23">
        <v>2477429</v>
      </c>
      <c r="G23" s="23">
        <v>-4508923</v>
      </c>
      <c r="H23" s="23">
        <v>956399</v>
      </c>
      <c r="I23" s="23">
        <v>6257977</v>
      </c>
      <c r="J23" s="23">
        <v>0</v>
      </c>
      <c r="K23" s="23">
        <v>2364878</v>
      </c>
      <c r="L23" s="23">
        <v>3803999</v>
      </c>
      <c r="M23" s="15">
        <v>47323669</v>
      </c>
      <c r="N23" s="23">
        <v>731970</v>
      </c>
      <c r="O23" s="15">
        <f t="shared" si="0"/>
        <v>48055639</v>
      </c>
      <c r="P23" s="22"/>
    </row>
    <row r="24" spans="1:15" ht="12.75" customHeight="1" thickBot="1">
      <c r="A24" s="4" t="s">
        <v>42</v>
      </c>
      <c r="B24" s="16">
        <f>SUM(B10:B23)</f>
        <v>783911057</v>
      </c>
      <c r="C24" s="16">
        <f aca="true" t="shared" si="1" ref="C24:O24">SUM(C10:C23)</f>
        <v>227571962</v>
      </c>
      <c r="D24" s="16">
        <f t="shared" si="1"/>
        <v>179337041</v>
      </c>
      <c r="E24" s="16">
        <f t="shared" si="1"/>
        <v>176530538</v>
      </c>
      <c r="F24" s="16">
        <f t="shared" si="1"/>
        <v>139800522</v>
      </c>
      <c r="G24" s="16">
        <f t="shared" si="1"/>
        <v>146359293</v>
      </c>
      <c r="H24" s="16">
        <f t="shared" si="1"/>
        <v>139636275</v>
      </c>
      <c r="I24" s="16">
        <f t="shared" si="1"/>
        <v>165300739</v>
      </c>
      <c r="J24" s="16">
        <f t="shared" si="1"/>
        <v>78469818</v>
      </c>
      <c r="K24" s="16">
        <f t="shared" si="1"/>
        <v>940607521</v>
      </c>
      <c r="L24" s="16">
        <f t="shared" si="1"/>
        <v>22890987</v>
      </c>
      <c r="M24" s="16">
        <f t="shared" si="1"/>
        <v>3000415753</v>
      </c>
      <c r="N24" s="16">
        <f t="shared" si="1"/>
        <v>48709421</v>
      </c>
      <c r="O24" s="16">
        <f t="shared" si="1"/>
        <v>3049125174</v>
      </c>
    </row>
    <row r="25" spans="1:13" ht="12.75" customHeight="1" thickTop="1">
      <c r="A25" s="1" t="s">
        <v>34</v>
      </c>
      <c r="B25" s="17"/>
      <c r="C25" s="17"/>
      <c r="D25" s="17"/>
      <c r="E25" s="17"/>
      <c r="F25" s="17"/>
      <c r="G25" s="17"/>
      <c r="H25" s="17"/>
      <c r="I25" s="17"/>
      <c r="J25" s="17"/>
      <c r="L25" s="17"/>
      <c r="M25" s="17"/>
    </row>
    <row r="26" spans="1:13" ht="12.75" customHeight="1">
      <c r="A26" s="2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ht="12.75" customHeight="1">
      <c r="M27" s="18"/>
    </row>
    <row r="28" ht="12.75" customHeight="1">
      <c r="A28" s="21"/>
    </row>
    <row r="29" spans="1:14" ht="12.75" customHeight="1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>
      <c r="A31" s="2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>
      <c r="A32" s="2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>
      <c r="A35" s="2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>
      <c r="A39" s="2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>
      <c r="A41" s="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</sheetData>
  <sheetProtection/>
  <printOptions/>
  <pageMargins left="0.7" right="0.25" top="0.77" bottom="0.25" header="0.75" footer="0.27"/>
  <pageSetup fitToHeight="1" fitToWidth="1" horizontalDpi="300" verticalDpi="300" orientation="landscape" scale="78" r:id="rId1"/>
  <rowBreaks count="1" manualBreakCount="1">
    <brk id="53" max="65535" man="1"/>
  </rowBreaks>
  <ignoredErrors>
    <ignoredError sqref="O10:O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JKINTZEL</cp:lastModifiedBy>
  <cp:lastPrinted>2008-05-28T15:15:35Z</cp:lastPrinted>
  <dcterms:created xsi:type="dcterms:W3CDTF">2003-06-19T21:50:06Z</dcterms:created>
  <dcterms:modified xsi:type="dcterms:W3CDTF">2008-08-11T18:29:21Z</dcterms:modified>
  <cp:category/>
  <cp:version/>
  <cp:contentType/>
  <cp:contentStatus/>
</cp:coreProperties>
</file>