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480" windowHeight="11640" activeTab="0"/>
  </bookViews>
  <sheets>
    <sheet name="Table 137 - DS Ind" sheetId="1" r:id="rId1"/>
  </sheets>
  <definedNames>
    <definedName name="_xlnm.Print_Area" localSheetId="0">'Table 137 - DS Ind'!$A$1:$AD$153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<sst xmlns="http://schemas.openxmlformats.org/spreadsheetml/2006/main" count="324" uniqueCount="172">
  <si>
    <t>Coll. of</t>
  </si>
  <si>
    <t>Transferring To:</t>
  </si>
  <si>
    <t>4-yr.</t>
  </si>
  <si>
    <t>2-yr.</t>
  </si>
  <si>
    <t>Transferring</t>
  </si>
  <si>
    <t>the</t>
  </si>
  <si>
    <t>Colum-</t>
  </si>
  <si>
    <t>Culver-</t>
  </si>
  <si>
    <t>Evan-</t>
  </si>
  <si>
    <t>Font-</t>
  </si>
  <si>
    <t>Hann.</t>
  </si>
  <si>
    <t>Linden-</t>
  </si>
  <si>
    <t>Mary-</t>
  </si>
  <si>
    <t>Mo.</t>
  </si>
  <si>
    <t>Rock-</t>
  </si>
  <si>
    <t>Saint</t>
  </si>
  <si>
    <t>SW</t>
  </si>
  <si>
    <t>Steph-</t>
  </si>
  <si>
    <t>Webs-</t>
  </si>
  <si>
    <t>West-</t>
  </si>
  <si>
    <t>Wm.</t>
  </si>
  <si>
    <t>Indep.</t>
  </si>
  <si>
    <t>Cott-</t>
  </si>
  <si>
    <t>Went-</t>
  </si>
  <si>
    <t>INDEP.</t>
  </si>
  <si>
    <t>From:</t>
  </si>
  <si>
    <t>Avila</t>
  </si>
  <si>
    <t>Ozarks</t>
  </si>
  <si>
    <t>bia</t>
  </si>
  <si>
    <t>Stock.</t>
  </si>
  <si>
    <t>Drury</t>
  </si>
  <si>
    <t>gel</t>
  </si>
  <si>
    <t>bonne</t>
  </si>
  <si>
    <t>LaG.</t>
  </si>
  <si>
    <t>wood</t>
  </si>
  <si>
    <t>ville</t>
  </si>
  <si>
    <t>Bapt.</t>
  </si>
  <si>
    <t>Vall.</t>
  </si>
  <si>
    <t>Park</t>
  </si>
  <si>
    <t>hurst</t>
  </si>
  <si>
    <t>Louis</t>
  </si>
  <si>
    <t>ens</t>
  </si>
  <si>
    <t>Wash.</t>
  </si>
  <si>
    <t>ter</t>
  </si>
  <si>
    <t>mins.</t>
  </si>
  <si>
    <t>Jewell</t>
  </si>
  <si>
    <t>W'ds</t>
  </si>
  <si>
    <t>TOTAL</t>
  </si>
  <si>
    <t>ey</t>
  </si>
  <si>
    <t>worth</t>
  </si>
  <si>
    <t>TOT.</t>
  </si>
  <si>
    <t>Central</t>
  </si>
  <si>
    <t>Harris-Stowe</t>
  </si>
  <si>
    <t>Lincoln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</si>
  <si>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</si>
  <si>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</si>
  <si>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</si>
  <si>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</si>
  <si>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</si>
  <si>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</si>
  <si>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</si>
  <si>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</si>
  <si>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</si>
  <si>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</si>
  <si>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 xml:space="preserve">Linn State 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</si>
  <si>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</si>
  <si>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</si>
  <si>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</si>
  <si>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</si>
  <si>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</si>
  <si>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</si>
  <si>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</si>
  <si>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</si>
  <si>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</si>
  <si>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</si>
  <si>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>Central Methodist</t>
  </si>
  <si>
    <t>College of Ozarks</t>
  </si>
  <si>
    <t>Columbia</t>
  </si>
  <si>
    <t>Culver-Stockton</t>
  </si>
  <si>
    <t>Evangel</t>
  </si>
  <si>
    <t>Fontbonne</t>
  </si>
  <si>
    <t>Hannibal-LaGrange</t>
  </si>
  <si>
    <t>Lindenwood</t>
  </si>
  <si>
    <t>Maryville</t>
  </si>
  <si>
    <t>Mo. Baptist</t>
  </si>
  <si>
    <t>Mo. Valley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</si>
  <si>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</si>
  <si>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</si>
  <si>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</si>
  <si>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</si>
  <si>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</si>
  <si>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</si>
  <si>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</si>
  <si>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</si>
  <si>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</si>
  <si>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</si>
  <si>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</si>
  <si>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</si>
  <si>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</si>
  <si>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</si>
  <si>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</si>
  <si>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</si>
  <si>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</si>
  <si>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</si>
  <si>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</si>
  <si>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</si>
  <si>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</si>
  <si>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</si>
  <si>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</si>
  <si>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</si>
  <si>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</si>
  <si>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</si>
  <si>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</si>
  <si>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</si>
  <si>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</si>
  <si>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</si>
  <si>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</si>
  <si>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</si>
  <si>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</si>
  <si>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</si>
  <si>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</si>
  <si>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</si>
  <si>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</si>
  <si>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</si>
  <si>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</si>
  <si>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</si>
  <si>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</si>
  <si>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</si>
  <si>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</si>
  <si>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</si>
  <si>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</si>
  <si>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</si>
  <si>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</si>
  <si>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</si>
  <si>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</si>
  <si>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</si>
  <si>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</si>
  <si>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</si>
  <si>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</si>
  <si>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</si>
  <si>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</si>
  <si>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</si>
  <si>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</si>
  <si>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</si>
  <si>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</si>
  <si>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</si>
  <si>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</si>
  <si>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</si>
  <si>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</si>
  <si>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</si>
  <si>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</si>
  <si>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U. S. Territories</t>
  </si>
  <si>
    <t>Foreign</t>
  </si>
  <si>
    <t>Unknown</t>
  </si>
  <si>
    <t xml:space="preserve">  Grand Total</t>
  </si>
  <si>
    <t>Metro CC</t>
  </si>
  <si>
    <t xml:space="preserve">St. Louis CC </t>
  </si>
  <si>
    <t xml:space="preserve"> </t>
  </si>
  <si>
    <t>Missouri State</t>
  </si>
  <si>
    <t>MSU-West Plains</t>
  </si>
  <si>
    <t>Missouri Southern</t>
  </si>
  <si>
    <t>Missouri Western</t>
  </si>
  <si>
    <t>CMU</t>
  </si>
  <si>
    <t>CLAS</t>
  </si>
  <si>
    <t>GR</t>
  </si>
  <si>
    <t>TABLE 140</t>
  </si>
  <si>
    <t>TABLE 141</t>
  </si>
  <si>
    <t>TABLE 142</t>
  </si>
  <si>
    <t>INSTITUTIONAL ORIGIN OF UNDERGRADUATE NON-DEGREE-SEEKING TRANSFER STUDENTS TO PRIVATE NOT-FOR-PROFIT (INDEPENDENT) INSTITUTIONS FROM PUBLIC INSTITUTIONS, FALL 2007</t>
  </si>
  <si>
    <t>INSTITUTIONAL ORIGIN OF UNDERGRADUATE NON-DEGREE-SEEKING TRANSFER STUDENTS TO PRIVATE NOT-FOR-PROFIT (INDEPENDENT) INSTITUTIONS FROM PRIVATE NOT-FOR-PROFIT (INDEPENDENT) INSTITUTIONS, FALL 2007</t>
  </si>
  <si>
    <t>INSTITUTIONAL ORIGIN OF UNDERGRADUATE NON-DEGREE-SEEKING TRANSFER STUDENTS TO PRIVATE NOT-FOR-PROFIT (INDEPENDENT) INSTITUTIONS FROM OUT-OF-STATE, FALL 2007</t>
  </si>
  <si>
    <t>Missouri Univ. of Sci. &amp; 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</si>
</sst>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17" xfId="0" applyNumberFormat="1" applyFont="1" applyBorder="1" applyAlignment="1">
      <alignment horizontal="centerContinuous"/>
    </xf>
    <xf numFmtId="3" fontId="4" fillId="0" borderId="18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4" fillId="0" borderId="24" xfId="0" applyNumberFormat="1" applyFont="1" applyBorder="1" applyAlignment="1">
      <alignment horizontal="centerContinuous"/>
    </xf>
    <xf numFmtId="3" fontId="4" fillId="0" borderId="25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showOutlineSymbols="0" zoomScalePageLayoutView="0" workbookViewId="0" topLeftCell="A1">
      <selection activeCell="D147" sqref="D147"/>
    </sheetView>
  </sheetViews>
  <sheetFormatPr defaultColWidth="9.6640625" defaultRowHeight="15"/>
  <cols>
    <col min="1" max="1" width="16.4453125" style="0" customWidth="1"/>
    <col min="2" max="4" width="4.3359375" style="34" bestFit="1" customWidth="1"/>
    <col min="5" max="5" width="6.4453125" style="34" customWidth="1"/>
    <col min="6" max="6" width="5.10546875" style="34" bestFit="1" customWidth="1"/>
    <col min="7" max="7" width="4.6640625" style="34" customWidth="1"/>
    <col min="8" max="9" width="4.3359375" style="34" bestFit="1" customWidth="1"/>
    <col min="10" max="10" width="4.4453125" style="34" bestFit="1" customWidth="1"/>
    <col min="11" max="11" width="4.3359375" style="34" bestFit="1" customWidth="1"/>
    <col min="12" max="12" width="4.99609375" style="34" bestFit="1" customWidth="1"/>
    <col min="13" max="16" width="4.3359375" style="34" bestFit="1" customWidth="1"/>
    <col min="17" max="17" width="4.4453125" style="34" bestFit="1" customWidth="1"/>
    <col min="18" max="18" width="3.5546875" style="34" customWidth="1"/>
    <col min="19" max="19" width="4.3359375" style="34" bestFit="1" customWidth="1"/>
    <col min="20" max="20" width="4.5546875" style="34" bestFit="1" customWidth="1"/>
    <col min="21" max="21" width="4.3359375" style="34" bestFit="1" customWidth="1"/>
    <col min="22" max="22" width="4.4453125" style="34" bestFit="1" customWidth="1"/>
    <col min="23" max="24" width="4.3359375" style="34" bestFit="1" customWidth="1"/>
    <col min="25" max="25" width="3.5546875" style="33" customWidth="1"/>
    <col min="26" max="26" width="5.88671875" style="34" bestFit="1" customWidth="1"/>
    <col min="27" max="27" width="3.77734375" style="34" bestFit="1" customWidth="1"/>
    <col min="28" max="28" width="4.21484375" style="34" bestFit="1" customWidth="1"/>
    <col min="29" max="29" width="5.21484375" style="34" bestFit="1" customWidth="1"/>
    <col min="30" max="30" width="5.99609375" style="34" bestFit="1" customWidth="1"/>
  </cols>
  <sheetData>
    <row r="1" spans="1:30" ht="15">
      <c r="A1" s="5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>
      <c r="A2" s="5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.75" thickTop="1">
      <c r="A4" s="14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 t="s">
        <v>157</v>
      </c>
      <c r="Z4" s="24" t="s">
        <v>157</v>
      </c>
      <c r="AA4" s="22" t="s">
        <v>157</v>
      </c>
      <c r="AB4" s="22" t="s">
        <v>157</v>
      </c>
      <c r="AC4" s="24" t="s">
        <v>157</v>
      </c>
      <c r="AD4" s="22" t="s">
        <v>157</v>
      </c>
    </row>
    <row r="5" spans="1:30" ht="15">
      <c r="A5" s="14"/>
      <c r="B5" s="17"/>
      <c r="C5" s="17"/>
      <c r="D5" s="17"/>
      <c r="E5" s="25" t="s"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6" t="s">
        <v>2</v>
      </c>
      <c r="AA5" s="27"/>
      <c r="AB5" s="17"/>
      <c r="AC5" s="26" t="s">
        <v>3</v>
      </c>
      <c r="AD5" s="26"/>
    </row>
    <row r="6" spans="1:30" ht="15">
      <c r="A6" s="5" t="s">
        <v>4</v>
      </c>
      <c r="B6" s="28"/>
      <c r="C6" s="28" t="s">
        <v>162</v>
      </c>
      <c r="D6" s="28" t="s">
        <v>162</v>
      </c>
      <c r="E6" s="28" t="s">
        <v>5</v>
      </c>
      <c r="F6" s="28" t="s">
        <v>6</v>
      </c>
      <c r="G6" s="28" t="s">
        <v>7</v>
      </c>
      <c r="H6" s="28"/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13</v>
      </c>
      <c r="O6" s="28" t="s">
        <v>13</v>
      </c>
      <c r="P6" s="28"/>
      <c r="Q6" s="28" t="s">
        <v>14</v>
      </c>
      <c r="R6" s="28" t="s">
        <v>15</v>
      </c>
      <c r="S6" s="28" t="s">
        <v>16</v>
      </c>
      <c r="T6" s="28" t="s">
        <v>17</v>
      </c>
      <c r="U6" s="28"/>
      <c r="V6" s="28" t="s">
        <v>18</v>
      </c>
      <c r="W6" s="28" t="s">
        <v>19</v>
      </c>
      <c r="X6" s="28" t="s">
        <v>20</v>
      </c>
      <c r="Y6" s="29" t="s">
        <v>20</v>
      </c>
      <c r="Z6" s="26" t="s">
        <v>21</v>
      </c>
      <c r="AA6" s="30" t="s">
        <v>22</v>
      </c>
      <c r="AB6" s="28" t="s">
        <v>23</v>
      </c>
      <c r="AC6" s="26" t="s">
        <v>21</v>
      </c>
      <c r="AD6" s="26" t="s">
        <v>24</v>
      </c>
    </row>
    <row r="7" spans="1:30" ht="15">
      <c r="A7" s="5" t="s">
        <v>25</v>
      </c>
      <c r="B7" s="28" t="s">
        <v>26</v>
      </c>
      <c r="C7" s="28" t="s">
        <v>163</v>
      </c>
      <c r="D7" s="28" t="s">
        <v>164</v>
      </c>
      <c r="E7" s="28" t="s">
        <v>27</v>
      </c>
      <c r="F7" s="28" t="s">
        <v>28</v>
      </c>
      <c r="G7" s="28" t="s">
        <v>29</v>
      </c>
      <c r="H7" s="28" t="s">
        <v>30</v>
      </c>
      <c r="I7" s="28" t="s">
        <v>31</v>
      </c>
      <c r="J7" s="28" t="s">
        <v>32</v>
      </c>
      <c r="K7" s="28" t="s">
        <v>33</v>
      </c>
      <c r="L7" s="28" t="s">
        <v>34</v>
      </c>
      <c r="M7" s="28" t="s">
        <v>35</v>
      </c>
      <c r="N7" s="28" t="s">
        <v>36</v>
      </c>
      <c r="O7" s="28" t="s">
        <v>37</v>
      </c>
      <c r="P7" s="28" t="s">
        <v>38</v>
      </c>
      <c r="Q7" s="28" t="s">
        <v>39</v>
      </c>
      <c r="R7" s="28" t="s">
        <v>40</v>
      </c>
      <c r="S7" s="28" t="s">
        <v>36</v>
      </c>
      <c r="T7" s="28" t="s">
        <v>41</v>
      </c>
      <c r="U7" s="28" t="s">
        <v>42</v>
      </c>
      <c r="V7" s="28" t="s">
        <v>43</v>
      </c>
      <c r="W7" s="28" t="s">
        <v>44</v>
      </c>
      <c r="X7" s="28" t="s">
        <v>45</v>
      </c>
      <c r="Y7" s="29" t="s">
        <v>46</v>
      </c>
      <c r="Z7" s="26" t="s">
        <v>47</v>
      </c>
      <c r="AA7" s="30" t="s">
        <v>48</v>
      </c>
      <c r="AB7" s="28" t="s">
        <v>49</v>
      </c>
      <c r="AC7" s="26" t="s">
        <v>50</v>
      </c>
      <c r="AD7" s="26" t="s">
        <v>47</v>
      </c>
    </row>
    <row r="8" spans="1:30" ht="12.75" customHeight="1">
      <c r="A8" s="18" t="s">
        <v>51</v>
      </c>
      <c r="B8" s="62">
        <v>1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2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3">
        <v>0</v>
      </c>
      <c r="Z8" s="39">
        <f aca="true" t="shared" si="0" ref="Z8:Z20">SUM(B8:Y8)</f>
        <v>3</v>
      </c>
      <c r="AA8" s="64">
        <v>0</v>
      </c>
      <c r="AB8" s="65">
        <v>0</v>
      </c>
      <c r="AC8" s="44">
        <f aca="true" t="shared" si="1" ref="AC8:AC36">SUM(AA8:AB8)</f>
        <v>0</v>
      </c>
      <c r="AD8" s="45">
        <f aca="true" t="shared" si="2" ref="AD8:AD36">SUM(Z8+AC8)</f>
        <v>3</v>
      </c>
    </row>
    <row r="9" spans="1:30" ht="12.75" customHeight="1">
      <c r="A9" s="15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9">
        <v>0</v>
      </c>
      <c r="Z9" s="39">
        <f t="shared" si="0"/>
        <v>0</v>
      </c>
      <c r="AA9" s="40">
        <v>0</v>
      </c>
      <c r="AB9" s="38">
        <v>0</v>
      </c>
      <c r="AC9" s="39">
        <f t="shared" si="1"/>
        <v>0</v>
      </c>
      <c r="AD9" s="36">
        <f t="shared" si="2"/>
        <v>0</v>
      </c>
    </row>
    <row r="10" spans="1:30" ht="12.75" customHeight="1">
      <c r="A10" s="15" t="s">
        <v>53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9">
        <v>0</v>
      </c>
      <c r="Z10" s="39">
        <f t="shared" si="0"/>
        <v>0</v>
      </c>
      <c r="AA10" s="40">
        <v>0</v>
      </c>
      <c r="AB10" s="38">
        <v>0</v>
      </c>
      <c r="AC10" s="39">
        <f t="shared" si="1"/>
        <v>0</v>
      </c>
      <c r="AD10" s="36">
        <f t="shared" si="2"/>
        <v>0</v>
      </c>
    </row>
    <row r="11" spans="1:30" ht="12.75" customHeight="1">
      <c r="A11" s="15" t="s">
        <v>160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3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9">
        <v>0</v>
      </c>
      <c r="Z11" s="39">
        <f t="shared" si="0"/>
        <v>3</v>
      </c>
      <c r="AA11" s="40">
        <v>0</v>
      </c>
      <c r="AB11" s="38">
        <v>0</v>
      </c>
      <c r="AC11" s="39">
        <f t="shared" si="1"/>
        <v>0</v>
      </c>
      <c r="AD11" s="36">
        <f t="shared" si="2"/>
        <v>3</v>
      </c>
    </row>
    <row r="12" spans="1:30" ht="12.75" customHeight="1">
      <c r="A12" s="15" t="s">
        <v>158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34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9">
        <v>0</v>
      </c>
      <c r="Z12" s="39">
        <f t="shared" si="0"/>
        <v>35</v>
      </c>
      <c r="AA12" s="40">
        <v>0</v>
      </c>
      <c r="AB12" s="38">
        <v>0</v>
      </c>
      <c r="AC12" s="39">
        <f t="shared" si="1"/>
        <v>0</v>
      </c>
      <c r="AD12" s="36">
        <f t="shared" si="2"/>
        <v>35</v>
      </c>
    </row>
    <row r="13" spans="1:30" ht="12.75" customHeight="1">
      <c r="A13" s="15" t="s">
        <v>161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9">
        <v>0</v>
      </c>
      <c r="Z13" s="39">
        <f t="shared" si="0"/>
        <v>2</v>
      </c>
      <c r="AA13" s="40">
        <v>0</v>
      </c>
      <c r="AB13" s="38">
        <v>0</v>
      </c>
      <c r="AC13" s="39">
        <f t="shared" si="1"/>
        <v>0</v>
      </c>
      <c r="AD13" s="36">
        <f t="shared" si="2"/>
        <v>2</v>
      </c>
    </row>
    <row r="14" spans="1:30" ht="12.75" customHeight="1">
      <c r="A14" s="15" t="s">
        <v>54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9">
        <v>0</v>
      </c>
      <c r="Z14" s="39">
        <f t="shared" si="0"/>
        <v>0</v>
      </c>
      <c r="AA14" s="40">
        <v>0</v>
      </c>
      <c r="AB14" s="38">
        <v>0</v>
      </c>
      <c r="AC14" s="39">
        <f t="shared" si="1"/>
        <v>0</v>
      </c>
      <c r="AD14" s="36">
        <f t="shared" si="2"/>
        <v>0</v>
      </c>
    </row>
    <row r="15" spans="1:30" ht="12.75" customHeight="1">
      <c r="A15" s="15" t="s">
        <v>55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9">
        <v>0</v>
      </c>
      <c r="Z15" s="39">
        <f t="shared" si="0"/>
        <v>0</v>
      </c>
      <c r="AA15" s="40">
        <v>0</v>
      </c>
      <c r="AB15" s="38">
        <v>0</v>
      </c>
      <c r="AC15" s="39">
        <f t="shared" si="1"/>
        <v>0</v>
      </c>
      <c r="AD15" s="36">
        <f t="shared" si="2"/>
        <v>0</v>
      </c>
    </row>
    <row r="16" spans="1:30" ht="12.75" customHeight="1">
      <c r="A16" s="15" t="s">
        <v>56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9">
        <v>0</v>
      </c>
      <c r="Z16" s="39">
        <f t="shared" si="0"/>
        <v>1</v>
      </c>
      <c r="AA16" s="40">
        <v>0</v>
      </c>
      <c r="AB16" s="38">
        <v>0</v>
      </c>
      <c r="AC16" s="39">
        <f t="shared" si="1"/>
        <v>0</v>
      </c>
      <c r="AD16" s="36">
        <f t="shared" si="2"/>
        <v>1</v>
      </c>
    </row>
    <row r="17" spans="1:30" ht="12.75" customHeight="1">
      <c r="A17" s="15" t="s">
        <v>57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9">
        <v>0</v>
      </c>
      <c r="Z17" s="39">
        <f t="shared" si="0"/>
        <v>5</v>
      </c>
      <c r="AA17" s="40">
        <v>0</v>
      </c>
      <c r="AB17" s="38">
        <v>0</v>
      </c>
      <c r="AC17" s="39">
        <f t="shared" si="1"/>
        <v>0</v>
      </c>
      <c r="AD17" s="36">
        <f t="shared" si="2"/>
        <v>5</v>
      </c>
    </row>
    <row r="18" spans="1:30" ht="12.75" customHeight="1">
      <c r="A18" s="15" t="s">
        <v>58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0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9">
        <v>0</v>
      </c>
      <c r="Z18" s="39">
        <f t="shared" si="0"/>
        <v>5</v>
      </c>
      <c r="AA18" s="40">
        <v>0</v>
      </c>
      <c r="AB18" s="38">
        <v>0</v>
      </c>
      <c r="AC18" s="39">
        <f t="shared" si="1"/>
        <v>0</v>
      </c>
      <c r="AD18" s="36">
        <f t="shared" si="2"/>
        <v>5</v>
      </c>
    </row>
    <row r="19" spans="1:30" ht="12.75" customHeight="1">
      <c r="A19" s="15" t="s">
        <v>171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9">
        <v>0</v>
      </c>
      <c r="Z19" s="39">
        <f t="shared" si="0"/>
        <v>3</v>
      </c>
      <c r="AA19" s="40">
        <v>0</v>
      </c>
      <c r="AB19" s="38">
        <v>0</v>
      </c>
      <c r="AC19" s="39">
        <f t="shared" si="1"/>
        <v>0</v>
      </c>
      <c r="AD19" s="36">
        <f t="shared" si="2"/>
        <v>3</v>
      </c>
    </row>
    <row r="20" spans="1:30" ht="12.75" customHeight="1">
      <c r="A20" s="15" t="s">
        <v>59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9">
        <v>0</v>
      </c>
      <c r="Z20" s="39">
        <f t="shared" si="0"/>
        <v>4</v>
      </c>
      <c r="AA20" s="40">
        <v>0</v>
      </c>
      <c r="AB20" s="38">
        <v>0</v>
      </c>
      <c r="AC20" s="39">
        <f t="shared" si="1"/>
        <v>0</v>
      </c>
      <c r="AD20" s="36">
        <f t="shared" si="2"/>
        <v>4</v>
      </c>
    </row>
    <row r="21" spans="1:30" ht="12.75" customHeight="1">
      <c r="A21" s="15" t="s">
        <v>60</v>
      </c>
      <c r="B21" s="17">
        <f aca="true" t="shared" si="3" ref="B21:AD21">SUM(B8:B20)</f>
        <v>1</v>
      </c>
      <c r="C21" s="17">
        <f t="shared" si="3"/>
        <v>0</v>
      </c>
      <c r="D21" s="17">
        <f t="shared" si="3"/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45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4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9</v>
      </c>
      <c r="Q21" s="17">
        <f t="shared" si="3"/>
        <v>0</v>
      </c>
      <c r="R21" s="17">
        <f t="shared" si="3"/>
        <v>1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1</v>
      </c>
      <c r="W21" s="17">
        <f t="shared" si="3"/>
        <v>0</v>
      </c>
      <c r="X21" s="17">
        <f t="shared" si="3"/>
        <v>0</v>
      </c>
      <c r="Y21" s="20">
        <f t="shared" si="3"/>
        <v>0</v>
      </c>
      <c r="Z21" s="39">
        <f>SUM(B21:Y21)</f>
        <v>61</v>
      </c>
      <c r="AA21" s="41">
        <f t="shared" si="3"/>
        <v>0</v>
      </c>
      <c r="AB21" s="41">
        <f t="shared" si="3"/>
        <v>0</v>
      </c>
      <c r="AC21" s="39">
        <f t="shared" si="3"/>
        <v>0</v>
      </c>
      <c r="AD21" s="36">
        <f t="shared" si="3"/>
        <v>61</v>
      </c>
    </row>
    <row r="22" spans="1:30" ht="12.7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0"/>
      <c r="Z22" s="39"/>
      <c r="AA22" s="41"/>
      <c r="AB22" s="41"/>
      <c r="AC22" s="39"/>
      <c r="AD22" s="36"/>
    </row>
    <row r="23" spans="1:30" ht="12.75" customHeight="1">
      <c r="A23" s="15" t="s">
        <v>61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1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39">
        <f aca="true" t="shared" si="4" ref="Z23:Z37">SUM(B23:Y23)</f>
        <v>1</v>
      </c>
      <c r="AA23" s="38">
        <v>0</v>
      </c>
      <c r="AB23" s="61">
        <v>0</v>
      </c>
      <c r="AC23" s="39">
        <f t="shared" si="1"/>
        <v>0</v>
      </c>
      <c r="AD23" s="36">
        <f t="shared" si="2"/>
        <v>1</v>
      </c>
    </row>
    <row r="24" spans="1:30" ht="12.75" customHeight="1">
      <c r="A24" s="15" t="s">
        <v>62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3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1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39">
        <f t="shared" si="4"/>
        <v>4</v>
      </c>
      <c r="AA24" s="38">
        <v>0</v>
      </c>
      <c r="AB24" s="61">
        <v>0</v>
      </c>
      <c r="AC24" s="39">
        <f t="shared" si="1"/>
        <v>0</v>
      </c>
      <c r="AD24" s="36">
        <f t="shared" si="2"/>
        <v>4</v>
      </c>
    </row>
    <row r="25" spans="1:30" ht="12.75" customHeight="1">
      <c r="A25" s="15" t="s">
        <v>63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39">
        <f t="shared" si="4"/>
        <v>0</v>
      </c>
      <c r="AA25" s="38">
        <v>0</v>
      </c>
      <c r="AB25" s="61">
        <v>0</v>
      </c>
      <c r="AC25" s="39">
        <f t="shared" si="1"/>
        <v>0</v>
      </c>
      <c r="AD25" s="36">
        <f t="shared" si="2"/>
        <v>0</v>
      </c>
    </row>
    <row r="26" spans="1:30" ht="12.75" customHeight="1">
      <c r="A26" s="15" t="s">
        <v>64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39">
        <f t="shared" si="4"/>
        <v>0</v>
      </c>
      <c r="AA26" s="38">
        <v>0</v>
      </c>
      <c r="AB26" s="61">
        <v>0</v>
      </c>
      <c r="AC26" s="39">
        <f t="shared" si="1"/>
        <v>0</v>
      </c>
      <c r="AD26" s="36">
        <f t="shared" si="2"/>
        <v>0</v>
      </c>
    </row>
    <row r="27" spans="1:30" ht="12.75" customHeight="1">
      <c r="A27" s="15" t="s">
        <v>155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5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39">
        <f t="shared" si="4"/>
        <v>5</v>
      </c>
      <c r="AA27" s="38">
        <v>0</v>
      </c>
      <c r="AB27" s="38">
        <v>0</v>
      </c>
      <c r="AC27" s="39">
        <f t="shared" si="1"/>
        <v>0</v>
      </c>
      <c r="AD27" s="36">
        <f t="shared" si="2"/>
        <v>5</v>
      </c>
    </row>
    <row r="28" spans="1:30" ht="12.75" customHeight="1">
      <c r="A28" s="15" t="s">
        <v>65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39">
        <f t="shared" si="4"/>
        <v>0</v>
      </c>
      <c r="AA28" s="38">
        <v>0</v>
      </c>
      <c r="AB28" s="61">
        <v>0</v>
      </c>
      <c r="AC28" s="39">
        <f t="shared" si="1"/>
        <v>0</v>
      </c>
      <c r="AD28" s="36">
        <f t="shared" si="2"/>
        <v>0</v>
      </c>
    </row>
    <row r="29" spans="1:30" ht="12.75" customHeight="1">
      <c r="A29" s="15" t="s">
        <v>66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1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39">
        <f t="shared" si="4"/>
        <v>1</v>
      </c>
      <c r="AA29" s="38">
        <v>0</v>
      </c>
      <c r="AB29" s="61">
        <v>0</v>
      </c>
      <c r="AC29" s="39">
        <f t="shared" si="1"/>
        <v>0</v>
      </c>
      <c r="AD29" s="36">
        <f t="shared" si="2"/>
        <v>1</v>
      </c>
    </row>
    <row r="30" spans="1:30" ht="12.75" customHeight="1">
      <c r="A30" s="15" t="s">
        <v>159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39">
        <f t="shared" si="4"/>
        <v>0</v>
      </c>
      <c r="AA30" s="66">
        <v>0</v>
      </c>
      <c r="AB30" s="61">
        <v>0</v>
      </c>
      <c r="AC30" s="39">
        <f t="shared" si="1"/>
        <v>0</v>
      </c>
      <c r="AD30" s="36">
        <f t="shared" si="2"/>
        <v>0</v>
      </c>
    </row>
    <row r="31" spans="1:30" ht="12.75" customHeight="1">
      <c r="A31" s="15" t="s">
        <v>67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39">
        <f t="shared" si="4"/>
        <v>0</v>
      </c>
      <c r="AA31" s="66">
        <v>0</v>
      </c>
      <c r="AB31" s="61">
        <v>0</v>
      </c>
      <c r="AC31" s="39">
        <f t="shared" si="1"/>
        <v>0</v>
      </c>
      <c r="AD31" s="36">
        <f t="shared" si="2"/>
        <v>0</v>
      </c>
    </row>
    <row r="32" spans="1:30" ht="12.75" customHeight="1">
      <c r="A32" s="15" t="s">
        <v>68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14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39">
        <f t="shared" si="4"/>
        <v>14</v>
      </c>
      <c r="AA32" s="66">
        <v>0</v>
      </c>
      <c r="AB32" s="61">
        <v>0</v>
      </c>
      <c r="AC32" s="39">
        <f t="shared" si="1"/>
        <v>0</v>
      </c>
      <c r="AD32" s="36">
        <f t="shared" si="2"/>
        <v>14</v>
      </c>
    </row>
    <row r="33" spans="1:30" ht="12.75" customHeight="1">
      <c r="A33" s="15" t="s">
        <v>70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1</v>
      </c>
      <c r="M33" s="61">
        <v>0</v>
      </c>
      <c r="N33" s="61">
        <v>1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39">
        <f t="shared" si="4"/>
        <v>2</v>
      </c>
      <c r="AA33" s="66">
        <v>0</v>
      </c>
      <c r="AB33" s="61">
        <v>0</v>
      </c>
      <c r="AC33" s="39">
        <f t="shared" si="1"/>
        <v>0</v>
      </c>
      <c r="AD33" s="36">
        <f t="shared" si="2"/>
        <v>2</v>
      </c>
    </row>
    <row r="34" spans="1:30" ht="12.75" customHeight="1">
      <c r="A34" s="15" t="s">
        <v>156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2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1</v>
      </c>
      <c r="W34" s="61">
        <v>0</v>
      </c>
      <c r="X34" s="61">
        <v>0</v>
      </c>
      <c r="Y34" s="61">
        <v>0</v>
      </c>
      <c r="Z34" s="39">
        <f t="shared" si="4"/>
        <v>3</v>
      </c>
      <c r="AA34" s="66">
        <v>0</v>
      </c>
      <c r="AB34" s="61">
        <v>0</v>
      </c>
      <c r="AC34" s="39">
        <f t="shared" si="1"/>
        <v>0</v>
      </c>
      <c r="AD34" s="36">
        <f t="shared" si="2"/>
        <v>3</v>
      </c>
    </row>
    <row r="35" spans="1:30" ht="12.75" customHeight="1">
      <c r="A35" s="15" t="s">
        <v>69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39">
        <f t="shared" si="4"/>
        <v>0</v>
      </c>
      <c r="AA35" s="66">
        <v>0</v>
      </c>
      <c r="AB35" s="61">
        <v>0</v>
      </c>
      <c r="AC35" s="39">
        <f t="shared" si="1"/>
        <v>0</v>
      </c>
      <c r="AD35" s="36">
        <f t="shared" si="2"/>
        <v>0</v>
      </c>
    </row>
    <row r="36" spans="1:30" ht="12.75" customHeight="1">
      <c r="A36" s="15" t="s">
        <v>71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39">
        <f t="shared" si="4"/>
        <v>0</v>
      </c>
      <c r="AA36" s="66">
        <v>0</v>
      </c>
      <c r="AB36" s="61">
        <v>0</v>
      </c>
      <c r="AC36" s="39">
        <f t="shared" si="1"/>
        <v>0</v>
      </c>
      <c r="AD36" s="36">
        <f t="shared" si="2"/>
        <v>0</v>
      </c>
    </row>
    <row r="37" spans="1:30" ht="12.75" customHeight="1">
      <c r="A37" s="15" t="s">
        <v>60</v>
      </c>
      <c r="B37" s="17">
        <f>SUM(B23:B36)</f>
        <v>0</v>
      </c>
      <c r="C37" s="17">
        <f aca="true" t="shared" si="5" ref="C37:AD37">SUM(C23:C36)</f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  <c r="H37" s="17">
        <f t="shared" si="5"/>
        <v>19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3</v>
      </c>
      <c r="M37" s="17">
        <f t="shared" si="5"/>
        <v>0</v>
      </c>
      <c r="N37" s="17">
        <f t="shared" si="5"/>
        <v>2</v>
      </c>
      <c r="O37" s="17">
        <f t="shared" si="5"/>
        <v>0</v>
      </c>
      <c r="P37" s="17">
        <f t="shared" si="5"/>
        <v>5</v>
      </c>
      <c r="Q37" s="17">
        <f t="shared" si="5"/>
        <v>0</v>
      </c>
      <c r="R37" s="17">
        <f t="shared" si="5"/>
        <v>0</v>
      </c>
      <c r="S37" s="17">
        <f t="shared" si="5"/>
        <v>0</v>
      </c>
      <c r="T37" s="17">
        <f t="shared" si="5"/>
        <v>0</v>
      </c>
      <c r="U37" s="17">
        <f t="shared" si="5"/>
        <v>0</v>
      </c>
      <c r="V37" s="17">
        <f t="shared" si="5"/>
        <v>1</v>
      </c>
      <c r="W37" s="17">
        <f t="shared" si="5"/>
        <v>0</v>
      </c>
      <c r="X37" s="17">
        <f t="shared" si="5"/>
        <v>0</v>
      </c>
      <c r="Y37" s="17">
        <f t="shared" si="5"/>
        <v>0</v>
      </c>
      <c r="Z37" s="39">
        <f t="shared" si="4"/>
        <v>30</v>
      </c>
      <c r="AA37" s="41">
        <f t="shared" si="5"/>
        <v>0</v>
      </c>
      <c r="AB37" s="41">
        <f t="shared" si="5"/>
        <v>0</v>
      </c>
      <c r="AC37" s="41">
        <f t="shared" si="5"/>
        <v>0</v>
      </c>
      <c r="AD37" s="35">
        <f t="shared" si="5"/>
        <v>30</v>
      </c>
    </row>
    <row r="38" spans="1:30" ht="12.75" customHeight="1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0"/>
      <c r="Z38" s="39"/>
      <c r="AA38" s="40"/>
      <c r="AB38" s="41"/>
      <c r="AC38" s="39"/>
      <c r="AD38" s="36"/>
    </row>
    <row r="39" spans="1:30" ht="12.75" customHeight="1" thickBot="1">
      <c r="A39" s="21" t="s">
        <v>72</v>
      </c>
      <c r="B39" s="17">
        <f aca="true" t="shared" si="6" ref="B39:Z39">SUM(B21+B37)</f>
        <v>1</v>
      </c>
      <c r="C39" s="17">
        <f t="shared" si="6"/>
        <v>0</v>
      </c>
      <c r="D39" s="17">
        <f>SUM(D21+D37)</f>
        <v>0</v>
      </c>
      <c r="E39" s="17">
        <f t="shared" si="6"/>
        <v>0</v>
      </c>
      <c r="F39" s="17">
        <f t="shared" si="6"/>
        <v>0</v>
      </c>
      <c r="G39" s="17">
        <f t="shared" si="6"/>
        <v>0</v>
      </c>
      <c r="H39" s="17">
        <f t="shared" si="6"/>
        <v>64</v>
      </c>
      <c r="I39" s="17">
        <f t="shared" si="6"/>
        <v>0</v>
      </c>
      <c r="J39" s="17">
        <f t="shared" si="6"/>
        <v>0</v>
      </c>
      <c r="K39" s="17">
        <f t="shared" si="6"/>
        <v>0</v>
      </c>
      <c r="L39" s="17">
        <f t="shared" si="6"/>
        <v>7</v>
      </c>
      <c r="M39" s="17">
        <f t="shared" si="6"/>
        <v>0</v>
      </c>
      <c r="N39" s="17">
        <f t="shared" si="6"/>
        <v>2</v>
      </c>
      <c r="O39" s="17">
        <f t="shared" si="6"/>
        <v>0</v>
      </c>
      <c r="P39" s="17">
        <f t="shared" si="6"/>
        <v>14</v>
      </c>
      <c r="Q39" s="17">
        <f t="shared" si="6"/>
        <v>0</v>
      </c>
      <c r="R39" s="17">
        <f t="shared" si="6"/>
        <v>1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2</v>
      </c>
      <c r="W39" s="17">
        <f t="shared" si="6"/>
        <v>0</v>
      </c>
      <c r="X39" s="17">
        <f t="shared" si="6"/>
        <v>0</v>
      </c>
      <c r="Y39" s="20">
        <f t="shared" si="6"/>
        <v>0</v>
      </c>
      <c r="Z39" s="42">
        <f t="shared" si="6"/>
        <v>91</v>
      </c>
      <c r="AA39" s="43">
        <f>SUM(AA21+AA37)</f>
        <v>0</v>
      </c>
      <c r="AB39" s="43">
        <f>SUM(AB21+AB37)</f>
        <v>0</v>
      </c>
      <c r="AC39" s="42">
        <f>SUM(AC21+AC37)</f>
        <v>0</v>
      </c>
      <c r="AD39" s="36">
        <f>SUM(AD21+AD37)</f>
        <v>91</v>
      </c>
    </row>
    <row r="40" spans="1:30" ht="15.75" thickTop="1">
      <c r="A40" s="5" t="s">
        <v>73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5" t="s">
        <v>74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2:30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">
      <c r="A43" s="5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2"/>
      <c r="AA43" s="4"/>
      <c r="AB43" s="4"/>
      <c r="AC43" s="32"/>
      <c r="AD43" s="32"/>
    </row>
    <row r="44" spans="1:30" ht="15">
      <c r="A44" s="5" t="s">
        <v>169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2"/>
      <c r="AA44" s="4"/>
      <c r="AB44" s="4"/>
      <c r="AC44" s="32"/>
      <c r="AD44" s="32"/>
    </row>
    <row r="45" spans="1:30" ht="15.75" thickBot="1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2"/>
      <c r="AA45" s="4"/>
      <c r="AB45" s="4"/>
      <c r="AC45" s="32"/>
      <c r="AD45" s="32"/>
    </row>
    <row r="46" spans="1:30" ht="15.75" thickTop="1">
      <c r="A46" s="46"/>
      <c r="B46" s="47" t="s">
        <v>1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 t="s">
        <v>157</v>
      </c>
      <c r="Z46" s="49" t="s">
        <v>157</v>
      </c>
      <c r="AA46" s="47" t="s">
        <v>157</v>
      </c>
      <c r="AB46" s="47" t="s">
        <v>157</v>
      </c>
      <c r="AC46" s="49" t="s">
        <v>157</v>
      </c>
      <c r="AD46" s="47" t="s">
        <v>157</v>
      </c>
    </row>
    <row r="47" spans="1:30" ht="15">
      <c r="A47" s="14"/>
      <c r="B47" s="17"/>
      <c r="C47" s="17"/>
      <c r="D47" s="17"/>
      <c r="E47" s="25" t="s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6" t="s">
        <v>2</v>
      </c>
      <c r="AA47" s="27"/>
      <c r="AB47" s="17"/>
      <c r="AC47" s="26" t="s">
        <v>3</v>
      </c>
      <c r="AD47" s="26"/>
    </row>
    <row r="48" spans="1:30" ht="15">
      <c r="A48" s="14" t="s">
        <v>4</v>
      </c>
      <c r="B48" s="25"/>
      <c r="C48" s="25" t="s">
        <v>162</v>
      </c>
      <c r="D48" s="25" t="s">
        <v>162</v>
      </c>
      <c r="E48" s="25" t="s">
        <v>5</v>
      </c>
      <c r="F48" s="25" t="s">
        <v>6</v>
      </c>
      <c r="G48" s="25" t="s">
        <v>7</v>
      </c>
      <c r="H48" s="25"/>
      <c r="I48" s="25" t="s">
        <v>8</v>
      </c>
      <c r="J48" s="25" t="s">
        <v>9</v>
      </c>
      <c r="K48" s="25" t="s">
        <v>10</v>
      </c>
      <c r="L48" s="25" t="s">
        <v>11</v>
      </c>
      <c r="M48" s="25" t="s">
        <v>12</v>
      </c>
      <c r="N48" s="25" t="s">
        <v>13</v>
      </c>
      <c r="O48" s="25" t="s">
        <v>13</v>
      </c>
      <c r="P48" s="25"/>
      <c r="Q48" s="25" t="s">
        <v>14</v>
      </c>
      <c r="R48" s="25" t="s">
        <v>15</v>
      </c>
      <c r="S48" s="25" t="s">
        <v>16</v>
      </c>
      <c r="T48" s="25" t="s">
        <v>17</v>
      </c>
      <c r="U48" s="25"/>
      <c r="V48" s="25" t="s">
        <v>18</v>
      </c>
      <c r="W48" s="25" t="s">
        <v>19</v>
      </c>
      <c r="X48" s="25" t="s">
        <v>20</v>
      </c>
      <c r="Y48" s="50" t="s">
        <v>20</v>
      </c>
      <c r="Z48" s="26" t="s">
        <v>21</v>
      </c>
      <c r="AA48" s="30" t="s">
        <v>22</v>
      </c>
      <c r="AB48" s="25" t="s">
        <v>23</v>
      </c>
      <c r="AC48" s="26" t="s">
        <v>21</v>
      </c>
      <c r="AD48" s="26" t="s">
        <v>24</v>
      </c>
    </row>
    <row r="49" spans="1:30" ht="15">
      <c r="A49" s="51" t="s">
        <v>25</v>
      </c>
      <c r="B49" s="52" t="s">
        <v>26</v>
      </c>
      <c r="C49" s="52" t="s">
        <v>163</v>
      </c>
      <c r="D49" s="52" t="s">
        <v>164</v>
      </c>
      <c r="E49" s="52" t="s">
        <v>27</v>
      </c>
      <c r="F49" s="52" t="s">
        <v>28</v>
      </c>
      <c r="G49" s="52" t="s">
        <v>29</v>
      </c>
      <c r="H49" s="52" t="s">
        <v>30</v>
      </c>
      <c r="I49" s="52" t="s">
        <v>31</v>
      </c>
      <c r="J49" s="52" t="s">
        <v>32</v>
      </c>
      <c r="K49" s="52" t="s">
        <v>33</v>
      </c>
      <c r="L49" s="52" t="s">
        <v>34</v>
      </c>
      <c r="M49" s="52" t="s">
        <v>35</v>
      </c>
      <c r="N49" s="52" t="s">
        <v>36</v>
      </c>
      <c r="O49" s="52" t="s">
        <v>37</v>
      </c>
      <c r="P49" s="52" t="s">
        <v>38</v>
      </c>
      <c r="Q49" s="52" t="s">
        <v>39</v>
      </c>
      <c r="R49" s="52" t="s">
        <v>40</v>
      </c>
      <c r="S49" s="52" t="s">
        <v>36</v>
      </c>
      <c r="T49" s="52" t="s">
        <v>41</v>
      </c>
      <c r="U49" s="52" t="s">
        <v>42</v>
      </c>
      <c r="V49" s="52" t="s">
        <v>43</v>
      </c>
      <c r="W49" s="52" t="s">
        <v>44</v>
      </c>
      <c r="X49" s="52" t="s">
        <v>45</v>
      </c>
      <c r="Y49" s="53" t="s">
        <v>46</v>
      </c>
      <c r="Z49" s="54" t="s">
        <v>47</v>
      </c>
      <c r="AA49" s="55" t="s">
        <v>48</v>
      </c>
      <c r="AB49" s="52" t="s">
        <v>49</v>
      </c>
      <c r="AC49" s="54" t="s">
        <v>50</v>
      </c>
      <c r="AD49" s="54" t="s">
        <v>47</v>
      </c>
    </row>
    <row r="50" spans="1:30" ht="12.75" customHeight="1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7"/>
      <c r="AA50" s="56"/>
      <c r="AB50" s="56"/>
      <c r="AC50" s="37"/>
      <c r="AD50" s="9"/>
    </row>
    <row r="51" spans="1:30" ht="12.75" customHeight="1">
      <c r="A51" s="5" t="s">
        <v>26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2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39">
        <f aca="true" t="shared" si="7" ref="Z51:Z73">SUM(B51:Y51)</f>
        <v>2</v>
      </c>
      <c r="AA51" s="38">
        <v>0</v>
      </c>
      <c r="AB51" s="38">
        <v>0</v>
      </c>
      <c r="AC51" s="39">
        <f aca="true" t="shared" si="8" ref="AC51:AC73">SUM(AA51:AB51)</f>
        <v>0</v>
      </c>
      <c r="AD51" s="8">
        <f aca="true" t="shared" si="9" ref="AD51:AD73">SUM(Z51+AC51)</f>
        <v>2</v>
      </c>
    </row>
    <row r="52" spans="1:30" ht="12.75" customHeight="1">
      <c r="A52" s="5" t="s">
        <v>75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39">
        <f t="shared" si="7"/>
        <v>0</v>
      </c>
      <c r="AA52" s="38">
        <v>0</v>
      </c>
      <c r="AB52" s="38">
        <v>0</v>
      </c>
      <c r="AC52" s="39">
        <f t="shared" si="8"/>
        <v>0</v>
      </c>
      <c r="AD52" s="8">
        <f t="shared" si="9"/>
        <v>0</v>
      </c>
    </row>
    <row r="53" spans="1:30" ht="12.75" customHeight="1">
      <c r="A53" s="5" t="s">
        <v>76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39">
        <f t="shared" si="7"/>
        <v>0</v>
      </c>
      <c r="AA53" s="38">
        <v>0</v>
      </c>
      <c r="AB53" s="38">
        <v>0</v>
      </c>
      <c r="AC53" s="39">
        <f t="shared" si="8"/>
        <v>0</v>
      </c>
      <c r="AD53" s="8">
        <f t="shared" si="9"/>
        <v>0</v>
      </c>
    </row>
    <row r="54" spans="1:30" ht="12.75" customHeight="1">
      <c r="A54" s="5" t="s">
        <v>77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6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2</v>
      </c>
      <c r="Q54" s="61">
        <v>0</v>
      </c>
      <c r="R54" s="61">
        <v>0</v>
      </c>
      <c r="S54" s="61">
        <v>0</v>
      </c>
      <c r="T54" s="61">
        <v>1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39">
        <f t="shared" si="7"/>
        <v>9</v>
      </c>
      <c r="AA54" s="38">
        <v>0</v>
      </c>
      <c r="AB54" s="38">
        <v>0</v>
      </c>
      <c r="AC54" s="39">
        <f t="shared" si="8"/>
        <v>0</v>
      </c>
      <c r="AD54" s="8">
        <f t="shared" si="9"/>
        <v>9</v>
      </c>
    </row>
    <row r="55" spans="1:30" ht="12.75" customHeight="1">
      <c r="A55" s="5" t="s">
        <v>78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39">
        <f t="shared" si="7"/>
        <v>0</v>
      </c>
      <c r="AA55" s="38">
        <v>0</v>
      </c>
      <c r="AB55" s="38">
        <v>0</v>
      </c>
      <c r="AC55" s="39">
        <f t="shared" si="8"/>
        <v>0</v>
      </c>
      <c r="AD55" s="8">
        <f t="shared" si="9"/>
        <v>0</v>
      </c>
    </row>
    <row r="56" spans="1:30" ht="12.75" customHeight="1">
      <c r="A56" s="5" t="s">
        <v>30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39">
        <f t="shared" si="7"/>
        <v>0</v>
      </c>
      <c r="AA56" s="38">
        <v>0</v>
      </c>
      <c r="AB56" s="38">
        <v>0</v>
      </c>
      <c r="AC56" s="39">
        <f t="shared" si="8"/>
        <v>0</v>
      </c>
      <c r="AD56" s="8">
        <f t="shared" si="9"/>
        <v>0</v>
      </c>
    </row>
    <row r="57" spans="1:30" ht="12.75" customHeight="1">
      <c r="A57" s="5" t="s">
        <v>79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2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1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39">
        <f t="shared" si="7"/>
        <v>3</v>
      </c>
      <c r="AA57" s="38">
        <v>0</v>
      </c>
      <c r="AB57" s="38">
        <v>0</v>
      </c>
      <c r="AC57" s="39">
        <f t="shared" si="8"/>
        <v>0</v>
      </c>
      <c r="AD57" s="8">
        <f t="shared" si="9"/>
        <v>3</v>
      </c>
    </row>
    <row r="58" spans="1:30" ht="12.75" customHeight="1">
      <c r="A58" s="5" t="s">
        <v>80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39">
        <f t="shared" si="7"/>
        <v>0</v>
      </c>
      <c r="AA58" s="38">
        <v>0</v>
      </c>
      <c r="AB58" s="38">
        <v>0</v>
      </c>
      <c r="AC58" s="39">
        <f t="shared" si="8"/>
        <v>0</v>
      </c>
      <c r="AD58" s="8">
        <f t="shared" si="9"/>
        <v>0</v>
      </c>
    </row>
    <row r="59" spans="1:30" ht="12.75" customHeight="1">
      <c r="A59" s="5" t="s">
        <v>81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39">
        <f t="shared" si="7"/>
        <v>0</v>
      </c>
      <c r="AA59" s="38">
        <v>0</v>
      </c>
      <c r="AB59" s="38">
        <v>0</v>
      </c>
      <c r="AC59" s="39">
        <f t="shared" si="8"/>
        <v>0</v>
      </c>
      <c r="AD59" s="8">
        <f t="shared" si="9"/>
        <v>0</v>
      </c>
    </row>
    <row r="60" spans="1:30" ht="12.75" customHeight="1">
      <c r="A60" s="5" t="s">
        <v>82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1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1</v>
      </c>
      <c r="W60" s="61">
        <v>0</v>
      </c>
      <c r="X60" s="61">
        <v>0</v>
      </c>
      <c r="Y60" s="61">
        <v>0</v>
      </c>
      <c r="Z60" s="39">
        <f t="shared" si="7"/>
        <v>2</v>
      </c>
      <c r="AA60" s="38">
        <v>0</v>
      </c>
      <c r="AB60" s="38">
        <v>0</v>
      </c>
      <c r="AC60" s="39">
        <f t="shared" si="8"/>
        <v>0</v>
      </c>
      <c r="AD60" s="8">
        <f t="shared" si="9"/>
        <v>2</v>
      </c>
    </row>
    <row r="61" spans="1:30" ht="12.75" customHeight="1">
      <c r="A61" s="5" t="s">
        <v>83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39">
        <f t="shared" si="7"/>
        <v>0</v>
      </c>
      <c r="AA61" s="38">
        <v>0</v>
      </c>
      <c r="AB61" s="38">
        <v>0</v>
      </c>
      <c r="AC61" s="39">
        <f t="shared" si="8"/>
        <v>0</v>
      </c>
      <c r="AD61" s="8">
        <f t="shared" si="9"/>
        <v>0</v>
      </c>
    </row>
    <row r="62" spans="1:30" ht="12.75" customHeight="1">
      <c r="A62" s="5" t="s">
        <v>84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1</v>
      </c>
      <c r="I62" s="61">
        <v>0</v>
      </c>
      <c r="J62" s="61">
        <v>0</v>
      </c>
      <c r="K62" s="61">
        <v>0</v>
      </c>
      <c r="L62" s="61">
        <v>1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1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39">
        <f t="shared" si="7"/>
        <v>3</v>
      </c>
      <c r="AA62" s="66">
        <v>0</v>
      </c>
      <c r="AB62" s="66">
        <v>0</v>
      </c>
      <c r="AC62" s="39">
        <f t="shared" si="8"/>
        <v>0</v>
      </c>
      <c r="AD62" s="8">
        <f t="shared" si="9"/>
        <v>3</v>
      </c>
    </row>
    <row r="63" spans="1:30" ht="12.75" customHeight="1">
      <c r="A63" s="5" t="s">
        <v>85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39">
        <f t="shared" si="7"/>
        <v>0</v>
      </c>
      <c r="AA63" s="66">
        <v>0</v>
      </c>
      <c r="AB63" s="66">
        <v>0</v>
      </c>
      <c r="AC63" s="39">
        <f t="shared" si="8"/>
        <v>0</v>
      </c>
      <c r="AD63" s="8">
        <f t="shared" si="9"/>
        <v>0</v>
      </c>
    </row>
    <row r="64" spans="1:30" ht="12.75" customHeight="1">
      <c r="A64" s="5" t="s">
        <v>38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1</v>
      </c>
      <c r="W64" s="61">
        <v>0</v>
      </c>
      <c r="X64" s="61">
        <v>0</v>
      </c>
      <c r="Y64" s="61">
        <v>0</v>
      </c>
      <c r="Z64" s="39">
        <f t="shared" si="7"/>
        <v>1</v>
      </c>
      <c r="AA64" s="66">
        <v>0</v>
      </c>
      <c r="AB64" s="66">
        <v>0</v>
      </c>
      <c r="AC64" s="39">
        <f t="shared" si="8"/>
        <v>0</v>
      </c>
      <c r="AD64" s="8">
        <f t="shared" si="9"/>
        <v>1</v>
      </c>
    </row>
    <row r="65" spans="1:30" ht="12.75" customHeight="1">
      <c r="A65" s="5" t="s">
        <v>86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39">
        <f t="shared" si="7"/>
        <v>0</v>
      </c>
      <c r="AA65" s="66">
        <v>0</v>
      </c>
      <c r="AB65" s="66">
        <v>0</v>
      </c>
      <c r="AC65" s="39">
        <f t="shared" si="8"/>
        <v>0</v>
      </c>
      <c r="AD65" s="8">
        <f t="shared" si="9"/>
        <v>0</v>
      </c>
    </row>
    <row r="66" spans="1:30" ht="12.75" customHeight="1">
      <c r="A66" s="5" t="s">
        <v>87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1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1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39">
        <f t="shared" si="7"/>
        <v>2</v>
      </c>
      <c r="AA66" s="66">
        <v>0</v>
      </c>
      <c r="AB66" s="66">
        <v>0</v>
      </c>
      <c r="AC66" s="39">
        <f t="shared" si="8"/>
        <v>0</v>
      </c>
      <c r="AD66" s="8">
        <f t="shared" si="9"/>
        <v>2</v>
      </c>
    </row>
    <row r="67" spans="1:30" ht="12.75" customHeight="1">
      <c r="A67" s="5" t="s">
        <v>88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4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39">
        <f t="shared" si="7"/>
        <v>4</v>
      </c>
      <c r="AA67" s="66">
        <v>0</v>
      </c>
      <c r="AB67" s="66">
        <v>0</v>
      </c>
      <c r="AC67" s="39">
        <f t="shared" si="8"/>
        <v>0</v>
      </c>
      <c r="AD67" s="8">
        <f t="shared" si="9"/>
        <v>4</v>
      </c>
    </row>
    <row r="68" spans="1:30" ht="12.75" customHeight="1">
      <c r="A68" s="5" t="s">
        <v>89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1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39">
        <f t="shared" si="7"/>
        <v>1</v>
      </c>
      <c r="AA68" s="66">
        <v>0</v>
      </c>
      <c r="AB68" s="66">
        <v>0</v>
      </c>
      <c r="AC68" s="39">
        <f t="shared" si="8"/>
        <v>0</v>
      </c>
      <c r="AD68" s="8">
        <f t="shared" si="9"/>
        <v>1</v>
      </c>
    </row>
    <row r="69" spans="1:30" ht="12.75" customHeight="1">
      <c r="A69" s="5" t="s">
        <v>90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39">
        <f t="shared" si="7"/>
        <v>0</v>
      </c>
      <c r="AA69" s="66">
        <v>0</v>
      </c>
      <c r="AB69" s="66">
        <v>0</v>
      </c>
      <c r="AC69" s="39">
        <f t="shared" si="8"/>
        <v>0</v>
      </c>
      <c r="AD69" s="8">
        <f t="shared" si="9"/>
        <v>0</v>
      </c>
    </row>
    <row r="70" spans="1:30" ht="12.75" customHeight="1">
      <c r="A70" s="5" t="s">
        <v>91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1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39">
        <f t="shared" si="7"/>
        <v>1</v>
      </c>
      <c r="AA70" s="66">
        <v>0</v>
      </c>
      <c r="AB70" s="66">
        <v>0</v>
      </c>
      <c r="AC70" s="39">
        <f t="shared" si="8"/>
        <v>0</v>
      </c>
      <c r="AD70" s="8">
        <f t="shared" si="9"/>
        <v>1</v>
      </c>
    </row>
    <row r="71" spans="1:30" ht="12.75" customHeight="1">
      <c r="A71" s="5" t="s">
        <v>92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39">
        <f t="shared" si="7"/>
        <v>0</v>
      </c>
      <c r="AA71" s="38">
        <v>0</v>
      </c>
      <c r="AB71" s="38">
        <v>0</v>
      </c>
      <c r="AC71" s="39">
        <f t="shared" si="8"/>
        <v>0</v>
      </c>
      <c r="AD71" s="8">
        <f t="shared" si="9"/>
        <v>0</v>
      </c>
    </row>
    <row r="72" spans="1:30" ht="12.75" customHeight="1">
      <c r="A72" s="5" t="s">
        <v>93</v>
      </c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39">
        <f t="shared" si="7"/>
        <v>0</v>
      </c>
      <c r="AA72" s="38">
        <v>0</v>
      </c>
      <c r="AB72" s="38">
        <v>0</v>
      </c>
      <c r="AC72" s="39">
        <f t="shared" si="8"/>
        <v>0</v>
      </c>
      <c r="AD72" s="8">
        <f t="shared" si="9"/>
        <v>0</v>
      </c>
    </row>
    <row r="73" spans="1:30" ht="12.75" customHeight="1">
      <c r="A73" s="5" t="s">
        <v>94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39">
        <f t="shared" si="7"/>
        <v>0</v>
      </c>
      <c r="AA73" s="38">
        <v>0</v>
      </c>
      <c r="AB73" s="38">
        <v>0</v>
      </c>
      <c r="AC73" s="39">
        <f t="shared" si="8"/>
        <v>0</v>
      </c>
      <c r="AD73" s="8">
        <f t="shared" si="9"/>
        <v>0</v>
      </c>
    </row>
    <row r="74" spans="1:30" ht="12.75" customHeight="1">
      <c r="A74" s="5" t="s">
        <v>60</v>
      </c>
      <c r="B74" s="4">
        <f aca="true" t="shared" si="10" ref="B74:AD74">SUM(B51:B73)</f>
        <v>0</v>
      </c>
      <c r="C74" s="4">
        <f t="shared" si="10"/>
        <v>0</v>
      </c>
      <c r="D74" s="4">
        <f t="shared" si="10"/>
        <v>0</v>
      </c>
      <c r="E74" s="4">
        <f t="shared" si="10"/>
        <v>0</v>
      </c>
      <c r="F74" s="4">
        <f t="shared" si="10"/>
        <v>0</v>
      </c>
      <c r="G74" s="4">
        <f t="shared" si="10"/>
        <v>0</v>
      </c>
      <c r="H74" s="4">
        <f t="shared" si="10"/>
        <v>15</v>
      </c>
      <c r="I74" s="4">
        <f t="shared" si="10"/>
        <v>0</v>
      </c>
      <c r="J74" s="4">
        <f t="shared" si="10"/>
        <v>0</v>
      </c>
      <c r="K74" s="4">
        <f t="shared" si="10"/>
        <v>0</v>
      </c>
      <c r="L74" s="4">
        <f t="shared" si="10"/>
        <v>2</v>
      </c>
      <c r="M74" s="4">
        <f t="shared" si="10"/>
        <v>0</v>
      </c>
      <c r="N74" s="4">
        <f t="shared" si="10"/>
        <v>0</v>
      </c>
      <c r="O74" s="4">
        <f t="shared" si="10"/>
        <v>0</v>
      </c>
      <c r="P74" s="4">
        <f t="shared" si="10"/>
        <v>6</v>
      </c>
      <c r="Q74" s="4">
        <f t="shared" si="10"/>
        <v>0</v>
      </c>
      <c r="R74" s="4">
        <f t="shared" si="10"/>
        <v>2</v>
      </c>
      <c r="S74" s="4">
        <f t="shared" si="10"/>
        <v>0</v>
      </c>
      <c r="T74" s="4">
        <f t="shared" si="10"/>
        <v>1</v>
      </c>
      <c r="U74" s="4">
        <f t="shared" si="10"/>
        <v>0</v>
      </c>
      <c r="V74" s="4">
        <f t="shared" si="10"/>
        <v>2</v>
      </c>
      <c r="W74" s="4">
        <f t="shared" si="10"/>
        <v>0</v>
      </c>
      <c r="X74" s="4">
        <f t="shared" si="10"/>
        <v>0</v>
      </c>
      <c r="Y74" s="4">
        <f t="shared" si="10"/>
        <v>0</v>
      </c>
      <c r="Z74" s="39">
        <f t="shared" si="10"/>
        <v>28</v>
      </c>
      <c r="AA74" s="40">
        <f t="shared" si="10"/>
        <v>0</v>
      </c>
      <c r="AB74" s="41">
        <f t="shared" si="10"/>
        <v>0</v>
      </c>
      <c r="AC74" s="39">
        <f t="shared" si="10"/>
        <v>0</v>
      </c>
      <c r="AD74" s="8">
        <f t="shared" si="10"/>
        <v>28</v>
      </c>
    </row>
    <row r="75" spans="1:30" ht="12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39"/>
      <c r="AA75" s="40"/>
      <c r="AB75" s="41"/>
      <c r="AC75" s="39"/>
      <c r="AD75" s="8"/>
    </row>
    <row r="76" spans="1:30" ht="12.75" customHeight="1">
      <c r="A76" s="5" t="s">
        <v>95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9">
        <f>SUM(B76:Y76)</f>
        <v>0</v>
      </c>
      <c r="AA76" s="40">
        <v>0</v>
      </c>
      <c r="AB76" s="38">
        <v>0</v>
      </c>
      <c r="AC76" s="39">
        <f>SUM(AA76:AB76)</f>
        <v>0</v>
      </c>
      <c r="AD76" s="8">
        <f>SUM(Z76+AC76)</f>
        <v>0</v>
      </c>
    </row>
    <row r="77" spans="1:30" ht="12.75" customHeight="1">
      <c r="A77" s="5" t="s">
        <v>96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9">
        <f>SUM(B77:Y77)</f>
        <v>0</v>
      </c>
      <c r="AA77" s="40">
        <v>0</v>
      </c>
      <c r="AB77" s="38">
        <v>0</v>
      </c>
      <c r="AC77" s="39">
        <f>SUM(AA77:AB77)</f>
        <v>0</v>
      </c>
      <c r="AD77" s="8">
        <f>SUM(Z77+AC77)</f>
        <v>0</v>
      </c>
    </row>
    <row r="78" spans="1:30" ht="12.75" customHeight="1">
      <c r="A78" s="5" t="s">
        <v>60</v>
      </c>
      <c r="B78" s="4">
        <f>SUM(B76:B77)</f>
        <v>0</v>
      </c>
      <c r="C78" s="4">
        <f aca="true" t="shared" si="11" ref="C78:AD78">SUM(C76:C77)</f>
        <v>0</v>
      </c>
      <c r="D78" s="4">
        <f t="shared" si="11"/>
        <v>0</v>
      </c>
      <c r="E78" s="4">
        <f t="shared" si="11"/>
        <v>0</v>
      </c>
      <c r="F78" s="4">
        <f t="shared" si="11"/>
        <v>0</v>
      </c>
      <c r="G78" s="4">
        <f t="shared" si="11"/>
        <v>0</v>
      </c>
      <c r="H78" s="4">
        <f t="shared" si="11"/>
        <v>0</v>
      </c>
      <c r="I78" s="4">
        <f t="shared" si="11"/>
        <v>0</v>
      </c>
      <c r="J78" s="4">
        <f t="shared" si="11"/>
        <v>0</v>
      </c>
      <c r="K78" s="4">
        <f t="shared" si="11"/>
        <v>0</v>
      </c>
      <c r="L78" s="4">
        <f t="shared" si="11"/>
        <v>0</v>
      </c>
      <c r="M78" s="4">
        <f t="shared" si="11"/>
        <v>0</v>
      </c>
      <c r="N78" s="4">
        <f t="shared" si="11"/>
        <v>0</v>
      </c>
      <c r="O78" s="4">
        <f t="shared" si="11"/>
        <v>0</v>
      </c>
      <c r="P78" s="4">
        <f t="shared" si="11"/>
        <v>0</v>
      </c>
      <c r="Q78" s="4">
        <f t="shared" si="11"/>
        <v>0</v>
      </c>
      <c r="R78" s="4">
        <f t="shared" si="11"/>
        <v>0</v>
      </c>
      <c r="S78" s="4">
        <f t="shared" si="11"/>
        <v>0</v>
      </c>
      <c r="T78" s="4">
        <f t="shared" si="11"/>
        <v>0</v>
      </c>
      <c r="U78" s="4">
        <f t="shared" si="11"/>
        <v>0</v>
      </c>
      <c r="V78" s="4">
        <f t="shared" si="11"/>
        <v>0</v>
      </c>
      <c r="W78" s="4">
        <f t="shared" si="11"/>
        <v>0</v>
      </c>
      <c r="X78" s="4">
        <f t="shared" si="11"/>
        <v>0</v>
      </c>
      <c r="Y78" s="4">
        <f t="shared" si="11"/>
        <v>0</v>
      </c>
      <c r="Z78" s="39">
        <f t="shared" si="11"/>
        <v>0</v>
      </c>
      <c r="AA78" s="40">
        <f t="shared" si="11"/>
        <v>0</v>
      </c>
      <c r="AB78" s="41">
        <f t="shared" si="11"/>
        <v>0</v>
      </c>
      <c r="AC78" s="39">
        <f t="shared" si="11"/>
        <v>0</v>
      </c>
      <c r="AD78" s="8">
        <f t="shared" si="11"/>
        <v>0</v>
      </c>
    </row>
    <row r="79" spans="1:30" ht="12.75" customHeight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9"/>
      <c r="AA79" s="40"/>
      <c r="AB79" s="41"/>
      <c r="AC79" s="39"/>
      <c r="AD79" s="8"/>
    </row>
    <row r="80" spans="1:30" ht="12.75" customHeight="1">
      <c r="A80" s="5" t="s">
        <v>97</v>
      </c>
      <c r="B80" s="4">
        <f aca="true" t="shared" si="12" ref="B80:Y80">SUM(B74+B78)</f>
        <v>0</v>
      </c>
      <c r="C80" s="4">
        <f t="shared" si="12"/>
        <v>0</v>
      </c>
      <c r="D80" s="4">
        <f t="shared" si="12"/>
        <v>0</v>
      </c>
      <c r="E80" s="4">
        <f t="shared" si="12"/>
        <v>0</v>
      </c>
      <c r="F80" s="4">
        <f t="shared" si="12"/>
        <v>0</v>
      </c>
      <c r="G80" s="4">
        <f t="shared" si="12"/>
        <v>0</v>
      </c>
      <c r="H80" s="4">
        <f t="shared" si="12"/>
        <v>15</v>
      </c>
      <c r="I80" s="4">
        <f t="shared" si="12"/>
        <v>0</v>
      </c>
      <c r="J80" s="4">
        <f t="shared" si="12"/>
        <v>0</v>
      </c>
      <c r="K80" s="4">
        <f t="shared" si="12"/>
        <v>0</v>
      </c>
      <c r="L80" s="4">
        <f t="shared" si="12"/>
        <v>2</v>
      </c>
      <c r="M80" s="4">
        <f t="shared" si="12"/>
        <v>0</v>
      </c>
      <c r="N80" s="4">
        <f t="shared" si="12"/>
        <v>0</v>
      </c>
      <c r="O80" s="4">
        <f t="shared" si="12"/>
        <v>0</v>
      </c>
      <c r="P80" s="4">
        <f t="shared" si="12"/>
        <v>6</v>
      </c>
      <c r="Q80" s="4">
        <f t="shared" si="12"/>
        <v>0</v>
      </c>
      <c r="R80" s="4">
        <f t="shared" si="12"/>
        <v>2</v>
      </c>
      <c r="S80" s="4">
        <f t="shared" si="12"/>
        <v>0</v>
      </c>
      <c r="T80" s="4">
        <f t="shared" si="12"/>
        <v>1</v>
      </c>
      <c r="U80" s="4">
        <f t="shared" si="12"/>
        <v>0</v>
      </c>
      <c r="V80" s="4">
        <f t="shared" si="12"/>
        <v>2</v>
      </c>
      <c r="W80" s="4">
        <f t="shared" si="12"/>
        <v>0</v>
      </c>
      <c r="X80" s="4">
        <f t="shared" si="12"/>
        <v>0</v>
      </c>
      <c r="Y80" s="4">
        <f t="shared" si="12"/>
        <v>0</v>
      </c>
      <c r="Z80" s="39">
        <f>SUM(Z74+Z78)</f>
        <v>28</v>
      </c>
      <c r="AA80" s="40">
        <f>SUM(AA74+AA78)</f>
        <v>0</v>
      </c>
      <c r="AB80" s="41">
        <f>SUM(AB74+AB78)</f>
        <v>0</v>
      </c>
      <c r="AC80" s="39">
        <f>SUM(AC74+AC78)</f>
        <v>0</v>
      </c>
      <c r="AD80" s="8">
        <f>SUM(AD74+AD78)</f>
        <v>28</v>
      </c>
    </row>
    <row r="81" spans="1:30" ht="12.75" customHeight="1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39"/>
      <c r="AA81" s="41"/>
      <c r="AB81" s="41"/>
      <c r="AC81" s="39"/>
      <c r="AD81" s="8"/>
    </row>
    <row r="82" spans="1:30" ht="12.75" customHeight="1">
      <c r="A82" s="5" t="s">
        <v>98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8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3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9">
        <f>SUM(B82:Y82)</f>
        <v>11</v>
      </c>
      <c r="AA82" s="40">
        <v>0</v>
      </c>
      <c r="AB82" s="38">
        <v>11</v>
      </c>
      <c r="AC82" s="39">
        <f>SUM(AA82:AB82)</f>
        <v>11</v>
      </c>
      <c r="AD82" s="8">
        <f>SUM(Z82+AC82)</f>
        <v>22</v>
      </c>
    </row>
    <row r="83" spans="1:30" ht="12.7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9"/>
      <c r="AA83" s="41"/>
      <c r="AB83" s="41"/>
      <c r="AC83" s="39"/>
      <c r="AD83" s="8"/>
    </row>
    <row r="84" spans="1:30" ht="12.75" customHeight="1" thickBot="1">
      <c r="A84" s="11" t="s">
        <v>99</v>
      </c>
      <c r="B84" s="12">
        <f>SUM(B39+B80+B82)</f>
        <v>1</v>
      </c>
      <c r="C84" s="12">
        <f aca="true" t="shared" si="13" ref="C84:AD84">SUM(C39+C80+C82)</f>
        <v>0</v>
      </c>
      <c r="D84" s="12">
        <f t="shared" si="13"/>
        <v>0</v>
      </c>
      <c r="E84" s="12">
        <f t="shared" si="13"/>
        <v>0</v>
      </c>
      <c r="F84" s="12">
        <f t="shared" si="13"/>
        <v>0</v>
      </c>
      <c r="G84" s="12">
        <f t="shared" si="13"/>
        <v>0</v>
      </c>
      <c r="H84" s="12">
        <f t="shared" si="13"/>
        <v>87</v>
      </c>
      <c r="I84" s="12">
        <f t="shared" si="13"/>
        <v>0</v>
      </c>
      <c r="J84" s="12">
        <f t="shared" si="13"/>
        <v>0</v>
      </c>
      <c r="K84" s="12">
        <f t="shared" si="13"/>
        <v>0</v>
      </c>
      <c r="L84" s="12">
        <f t="shared" si="13"/>
        <v>9</v>
      </c>
      <c r="M84" s="12">
        <f t="shared" si="13"/>
        <v>0</v>
      </c>
      <c r="N84" s="12">
        <f t="shared" si="13"/>
        <v>2</v>
      </c>
      <c r="O84" s="12">
        <f t="shared" si="13"/>
        <v>0</v>
      </c>
      <c r="P84" s="12">
        <f t="shared" si="13"/>
        <v>23</v>
      </c>
      <c r="Q84" s="12">
        <f t="shared" si="13"/>
        <v>0</v>
      </c>
      <c r="R84" s="12">
        <f t="shared" si="13"/>
        <v>3</v>
      </c>
      <c r="S84" s="12">
        <f t="shared" si="13"/>
        <v>0</v>
      </c>
      <c r="T84" s="12">
        <f t="shared" si="13"/>
        <v>1</v>
      </c>
      <c r="U84" s="12">
        <f t="shared" si="13"/>
        <v>0</v>
      </c>
      <c r="V84" s="12">
        <f t="shared" si="13"/>
        <v>4</v>
      </c>
      <c r="W84" s="12">
        <f t="shared" si="13"/>
        <v>0</v>
      </c>
      <c r="X84" s="12">
        <f t="shared" si="13"/>
        <v>0</v>
      </c>
      <c r="Y84" s="12">
        <f t="shared" si="13"/>
        <v>0</v>
      </c>
      <c r="Z84" s="57">
        <f t="shared" si="13"/>
        <v>130</v>
      </c>
      <c r="AA84" s="58">
        <f t="shared" si="13"/>
        <v>0</v>
      </c>
      <c r="AB84" s="59">
        <f t="shared" si="13"/>
        <v>11</v>
      </c>
      <c r="AC84" s="57">
        <f t="shared" si="13"/>
        <v>11</v>
      </c>
      <c r="AD84" s="13">
        <f t="shared" si="13"/>
        <v>141</v>
      </c>
    </row>
    <row r="85" spans="1:30" ht="12.75" customHeight="1" thickTop="1">
      <c r="A85" s="5" t="s">
        <v>73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 customHeight="1">
      <c r="A86" s="5" t="s">
        <v>74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2"/>
      <c r="AA86" s="4"/>
      <c r="AB86" s="4"/>
      <c r="AC86" s="32"/>
      <c r="AD86" s="32"/>
    </row>
    <row r="87" spans="1:30" ht="12.75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32"/>
      <c r="AA87" s="4"/>
      <c r="AB87" s="4"/>
      <c r="AC87" s="32"/>
      <c r="AD87" s="32"/>
    </row>
    <row r="88" spans="1:30" ht="11.25" customHeight="1">
      <c r="A88" s="5" t="s">
        <v>167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32"/>
      <c r="AA88" s="4"/>
      <c r="AB88" s="4"/>
      <c r="AC88" s="32"/>
      <c r="AD88" s="32"/>
    </row>
    <row r="89" spans="1:30" ht="11.25" customHeight="1">
      <c r="A89" s="5" t="s">
        <v>170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32"/>
      <c r="AA89" s="4"/>
      <c r="AB89" s="4"/>
      <c r="AC89" s="32"/>
      <c r="AD89" s="32"/>
    </row>
    <row r="90" spans="1:30" ht="11.25" customHeight="1" thickBo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32"/>
      <c r="AA90" s="4"/>
      <c r="AB90" s="4"/>
      <c r="AC90" s="32"/>
      <c r="AD90" s="32"/>
    </row>
    <row r="91" spans="1:30" ht="15.75" thickTop="1">
      <c r="A91" s="46"/>
      <c r="B91" s="47" t="s">
        <v>1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 t="s">
        <v>157</v>
      </c>
      <c r="Z91" s="49" t="s">
        <v>157</v>
      </c>
      <c r="AA91" s="47" t="s">
        <v>157</v>
      </c>
      <c r="AB91" s="47" t="s">
        <v>157</v>
      </c>
      <c r="AC91" s="49" t="s">
        <v>157</v>
      </c>
      <c r="AD91" s="47" t="s">
        <v>157</v>
      </c>
    </row>
    <row r="92" spans="1:30" ht="15">
      <c r="A92" s="14"/>
      <c r="B92" s="17"/>
      <c r="C92" s="17"/>
      <c r="D92" s="17"/>
      <c r="E92" s="25" t="s"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6" t="s">
        <v>2</v>
      </c>
      <c r="AA92" s="27"/>
      <c r="AB92" s="17"/>
      <c r="AC92" s="26" t="s">
        <v>3</v>
      </c>
      <c r="AD92" s="26"/>
    </row>
    <row r="93" spans="1:30" ht="15">
      <c r="A93" s="14" t="s">
        <v>4</v>
      </c>
      <c r="B93" s="25"/>
      <c r="C93" s="25" t="s">
        <v>162</v>
      </c>
      <c r="D93" s="25" t="s">
        <v>162</v>
      </c>
      <c r="E93" s="25" t="s">
        <v>5</v>
      </c>
      <c r="F93" s="25" t="s">
        <v>6</v>
      </c>
      <c r="G93" s="25" t="s">
        <v>7</v>
      </c>
      <c r="H93" s="25"/>
      <c r="I93" s="25" t="s">
        <v>8</v>
      </c>
      <c r="J93" s="25" t="s">
        <v>9</v>
      </c>
      <c r="K93" s="25" t="s">
        <v>10</v>
      </c>
      <c r="L93" s="25" t="s">
        <v>11</v>
      </c>
      <c r="M93" s="25" t="s">
        <v>12</v>
      </c>
      <c r="N93" s="25" t="s">
        <v>13</v>
      </c>
      <c r="O93" s="25" t="s">
        <v>13</v>
      </c>
      <c r="P93" s="25"/>
      <c r="Q93" s="25" t="s">
        <v>14</v>
      </c>
      <c r="R93" s="25" t="s">
        <v>15</v>
      </c>
      <c r="S93" s="25" t="s">
        <v>16</v>
      </c>
      <c r="T93" s="25" t="s">
        <v>17</v>
      </c>
      <c r="U93" s="25"/>
      <c r="V93" s="25" t="s">
        <v>18</v>
      </c>
      <c r="W93" s="25" t="s">
        <v>19</v>
      </c>
      <c r="X93" s="25" t="s">
        <v>20</v>
      </c>
      <c r="Y93" s="50" t="s">
        <v>20</v>
      </c>
      <c r="Z93" s="26" t="s">
        <v>21</v>
      </c>
      <c r="AA93" s="30" t="s">
        <v>22</v>
      </c>
      <c r="AB93" s="25" t="s">
        <v>23</v>
      </c>
      <c r="AC93" s="26" t="s">
        <v>21</v>
      </c>
      <c r="AD93" s="26" t="s">
        <v>24</v>
      </c>
    </row>
    <row r="94" spans="1:30" ht="15">
      <c r="A94" s="51" t="s">
        <v>25</v>
      </c>
      <c r="B94" s="52" t="s">
        <v>26</v>
      </c>
      <c r="C94" s="52" t="s">
        <v>163</v>
      </c>
      <c r="D94" s="52" t="s">
        <v>164</v>
      </c>
      <c r="E94" s="52" t="s">
        <v>27</v>
      </c>
      <c r="F94" s="52" t="s">
        <v>28</v>
      </c>
      <c r="G94" s="52" t="s">
        <v>29</v>
      </c>
      <c r="H94" s="52" t="s">
        <v>30</v>
      </c>
      <c r="I94" s="52" t="s">
        <v>31</v>
      </c>
      <c r="J94" s="52" t="s">
        <v>32</v>
      </c>
      <c r="K94" s="52" t="s">
        <v>33</v>
      </c>
      <c r="L94" s="52" t="s">
        <v>34</v>
      </c>
      <c r="M94" s="52" t="s">
        <v>35</v>
      </c>
      <c r="N94" s="52" t="s">
        <v>36</v>
      </c>
      <c r="O94" s="52" t="s">
        <v>37</v>
      </c>
      <c r="P94" s="52" t="s">
        <v>38</v>
      </c>
      <c r="Q94" s="52" t="s">
        <v>39</v>
      </c>
      <c r="R94" s="52" t="s">
        <v>40</v>
      </c>
      <c r="S94" s="52" t="s">
        <v>36</v>
      </c>
      <c r="T94" s="52" t="s">
        <v>41</v>
      </c>
      <c r="U94" s="52" t="s">
        <v>42</v>
      </c>
      <c r="V94" s="52" t="s">
        <v>43</v>
      </c>
      <c r="W94" s="52" t="s">
        <v>44</v>
      </c>
      <c r="X94" s="52" t="s">
        <v>45</v>
      </c>
      <c r="Y94" s="53" t="s">
        <v>46</v>
      </c>
      <c r="Z94" s="54" t="s">
        <v>47</v>
      </c>
      <c r="AA94" s="55" t="s">
        <v>48</v>
      </c>
      <c r="AB94" s="52" t="s">
        <v>49</v>
      </c>
      <c r="AC94" s="54" t="s">
        <v>50</v>
      </c>
      <c r="AD94" s="54" t="s">
        <v>47</v>
      </c>
    </row>
    <row r="95" spans="1:30" ht="11.25" customHeight="1">
      <c r="A95" s="2"/>
      <c r="B95" s="1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9"/>
      <c r="AA95" s="56"/>
      <c r="AB95" s="56"/>
      <c r="AC95" s="9"/>
      <c r="AD95" s="9"/>
    </row>
    <row r="96" spans="1:30" ht="11.25" customHeight="1">
      <c r="A96" s="5" t="s">
        <v>100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3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39">
        <f aca="true" t="shared" si="14" ref="Z96:Z145">SUM(B96:Y96)</f>
        <v>3</v>
      </c>
      <c r="AA96" s="40">
        <v>0</v>
      </c>
      <c r="AB96" s="40">
        <v>0</v>
      </c>
      <c r="AC96" s="39">
        <f aca="true" t="shared" si="15" ref="AC96:AC145">SUM(AA96:AB96)</f>
        <v>0</v>
      </c>
      <c r="AD96" s="8">
        <f aca="true" t="shared" si="16" ref="AD96:AD127">SUM(Z96+AC96)</f>
        <v>3</v>
      </c>
    </row>
    <row r="97" spans="1:30" ht="11.25" customHeight="1">
      <c r="A97" s="5" t="s">
        <v>101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39">
        <f t="shared" si="14"/>
        <v>0</v>
      </c>
      <c r="AA97" s="40">
        <v>0</v>
      </c>
      <c r="AB97" s="40">
        <v>0</v>
      </c>
      <c r="AC97" s="39">
        <f t="shared" si="15"/>
        <v>0</v>
      </c>
      <c r="AD97" s="8">
        <f t="shared" si="16"/>
        <v>0</v>
      </c>
    </row>
    <row r="98" spans="1:30" ht="11.25" customHeight="1">
      <c r="A98" s="5" t="s">
        <v>102</v>
      </c>
      <c r="B98" s="61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1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1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39">
        <f t="shared" si="14"/>
        <v>2</v>
      </c>
      <c r="AA98" s="40">
        <v>0</v>
      </c>
      <c r="AB98" s="40">
        <v>0</v>
      </c>
      <c r="AC98" s="39">
        <f t="shared" si="15"/>
        <v>0</v>
      </c>
      <c r="AD98" s="8">
        <f t="shared" si="16"/>
        <v>2</v>
      </c>
    </row>
    <row r="99" spans="1:30" ht="11.25" customHeight="1">
      <c r="A99" s="5" t="s">
        <v>103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4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2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39">
        <f t="shared" si="14"/>
        <v>6</v>
      </c>
      <c r="AA99" s="40">
        <v>0</v>
      </c>
      <c r="AB99" s="40">
        <v>0</v>
      </c>
      <c r="AC99" s="39">
        <f t="shared" si="15"/>
        <v>0</v>
      </c>
      <c r="AD99" s="8">
        <f t="shared" si="16"/>
        <v>6</v>
      </c>
    </row>
    <row r="100" spans="1:30" ht="11.25" customHeight="1">
      <c r="A100" s="5" t="s">
        <v>104</v>
      </c>
      <c r="B100" s="61">
        <v>0</v>
      </c>
      <c r="C100" s="61">
        <v>0</v>
      </c>
      <c r="D100" s="61">
        <v>0</v>
      </c>
      <c r="E100" s="61">
        <v>0</v>
      </c>
      <c r="F100" s="61">
        <v>0</v>
      </c>
      <c r="G100" s="61">
        <v>0</v>
      </c>
      <c r="H100" s="61">
        <v>3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5</v>
      </c>
      <c r="Q100" s="61">
        <v>0</v>
      </c>
      <c r="R100" s="61">
        <v>1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39">
        <f t="shared" si="14"/>
        <v>9</v>
      </c>
      <c r="AA100" s="40">
        <v>0</v>
      </c>
      <c r="AB100" s="40">
        <v>0</v>
      </c>
      <c r="AC100" s="39">
        <f t="shared" si="15"/>
        <v>0</v>
      </c>
      <c r="AD100" s="8">
        <f t="shared" si="16"/>
        <v>9</v>
      </c>
    </row>
    <row r="101" spans="1:30" ht="11.25" customHeight="1">
      <c r="A101" s="5" t="s">
        <v>105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1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1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39">
        <f t="shared" si="14"/>
        <v>2</v>
      </c>
      <c r="AA101" s="40">
        <v>0</v>
      </c>
      <c r="AB101" s="40">
        <v>0</v>
      </c>
      <c r="AC101" s="39">
        <f t="shared" si="15"/>
        <v>0</v>
      </c>
      <c r="AD101" s="8">
        <f t="shared" si="16"/>
        <v>2</v>
      </c>
    </row>
    <row r="102" spans="1:30" ht="11.25" customHeight="1">
      <c r="A102" s="5" t="s">
        <v>106</v>
      </c>
      <c r="B102" s="61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39">
        <f t="shared" si="14"/>
        <v>0</v>
      </c>
      <c r="AA102" s="40">
        <v>0</v>
      </c>
      <c r="AB102" s="40">
        <v>0</v>
      </c>
      <c r="AC102" s="39">
        <f t="shared" si="15"/>
        <v>0</v>
      </c>
      <c r="AD102" s="8">
        <f t="shared" si="16"/>
        <v>0</v>
      </c>
    </row>
    <row r="103" spans="1:30" ht="11.25" customHeight="1">
      <c r="A103" s="5" t="s">
        <v>108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39">
        <f t="shared" si="14"/>
        <v>0</v>
      </c>
      <c r="AA103" s="40">
        <v>0</v>
      </c>
      <c r="AB103" s="40">
        <v>0</v>
      </c>
      <c r="AC103" s="39">
        <f t="shared" si="15"/>
        <v>0</v>
      </c>
      <c r="AD103" s="8">
        <f t="shared" si="16"/>
        <v>0</v>
      </c>
    </row>
    <row r="104" spans="1:30" ht="11.25" customHeight="1">
      <c r="A104" s="5" t="s">
        <v>107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39">
        <f t="shared" si="14"/>
        <v>0</v>
      </c>
      <c r="AA104" s="40">
        <v>0</v>
      </c>
      <c r="AB104" s="40">
        <v>0</v>
      </c>
      <c r="AC104" s="39">
        <f t="shared" si="15"/>
        <v>0</v>
      </c>
      <c r="AD104" s="8">
        <f t="shared" si="16"/>
        <v>0</v>
      </c>
    </row>
    <row r="105" spans="1:30" ht="11.25" customHeight="1">
      <c r="A105" s="5" t="s">
        <v>109</v>
      </c>
      <c r="B105" s="61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1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3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1</v>
      </c>
      <c r="W105" s="61">
        <v>0</v>
      </c>
      <c r="X105" s="61">
        <v>0</v>
      </c>
      <c r="Y105" s="61">
        <v>0</v>
      </c>
      <c r="Z105" s="39">
        <f t="shared" si="14"/>
        <v>5</v>
      </c>
      <c r="AA105" s="40">
        <v>0</v>
      </c>
      <c r="AB105" s="40">
        <v>0</v>
      </c>
      <c r="AC105" s="39">
        <f t="shared" si="15"/>
        <v>0</v>
      </c>
      <c r="AD105" s="8">
        <f t="shared" si="16"/>
        <v>5</v>
      </c>
    </row>
    <row r="106" spans="1:30" ht="11.25" customHeight="1">
      <c r="A106" s="5" t="s">
        <v>110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1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1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39">
        <f t="shared" si="14"/>
        <v>2</v>
      </c>
      <c r="AA106" s="40">
        <v>0</v>
      </c>
      <c r="AB106" s="40">
        <v>0</v>
      </c>
      <c r="AC106" s="39">
        <f t="shared" si="15"/>
        <v>0</v>
      </c>
      <c r="AD106" s="8">
        <f t="shared" si="16"/>
        <v>2</v>
      </c>
    </row>
    <row r="107" spans="1:30" ht="11.25" customHeight="1">
      <c r="A107" s="5" t="s">
        <v>111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1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39">
        <f t="shared" si="14"/>
        <v>1</v>
      </c>
      <c r="AA107" s="40">
        <v>0</v>
      </c>
      <c r="AB107" s="40">
        <v>0</v>
      </c>
      <c r="AC107" s="39">
        <f t="shared" si="15"/>
        <v>0</v>
      </c>
      <c r="AD107" s="8">
        <f t="shared" si="16"/>
        <v>1</v>
      </c>
    </row>
    <row r="108" spans="1:30" ht="11.25" customHeight="1">
      <c r="A108" s="5" t="s">
        <v>112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1</v>
      </c>
      <c r="Q108" s="61">
        <v>0</v>
      </c>
      <c r="R108" s="61">
        <v>0</v>
      </c>
      <c r="S108" s="61">
        <v>0</v>
      </c>
      <c r="T108" s="61">
        <v>1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39">
        <f t="shared" si="14"/>
        <v>2</v>
      </c>
      <c r="AA108" s="40">
        <v>0</v>
      </c>
      <c r="AB108" s="40">
        <v>0</v>
      </c>
      <c r="AC108" s="39">
        <f t="shared" si="15"/>
        <v>0</v>
      </c>
      <c r="AD108" s="8">
        <f t="shared" si="16"/>
        <v>2</v>
      </c>
    </row>
    <row r="109" spans="1:30" ht="11.25" customHeight="1">
      <c r="A109" s="5" t="s">
        <v>113</v>
      </c>
      <c r="B109" s="61">
        <v>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1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1</v>
      </c>
      <c r="O109" s="61">
        <v>0</v>
      </c>
      <c r="P109" s="61">
        <v>7</v>
      </c>
      <c r="Q109" s="61">
        <v>0</v>
      </c>
      <c r="R109" s="61">
        <v>1</v>
      </c>
      <c r="S109" s="61">
        <v>0</v>
      </c>
      <c r="T109" s="61">
        <v>0</v>
      </c>
      <c r="U109" s="61">
        <v>1</v>
      </c>
      <c r="V109" s="61">
        <v>1</v>
      </c>
      <c r="W109" s="61">
        <v>0</v>
      </c>
      <c r="X109" s="61">
        <v>0</v>
      </c>
      <c r="Y109" s="61">
        <v>0</v>
      </c>
      <c r="Z109" s="39">
        <f t="shared" si="14"/>
        <v>12</v>
      </c>
      <c r="AA109" s="40">
        <v>0</v>
      </c>
      <c r="AB109" s="40">
        <v>0</v>
      </c>
      <c r="AC109" s="39">
        <f t="shared" si="15"/>
        <v>0</v>
      </c>
      <c r="AD109" s="8">
        <f t="shared" si="16"/>
        <v>12</v>
      </c>
    </row>
    <row r="110" spans="1:30" ht="11.25" customHeight="1">
      <c r="A110" s="5" t="s">
        <v>114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1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39">
        <f t="shared" si="14"/>
        <v>1</v>
      </c>
      <c r="AA110" s="40">
        <v>0</v>
      </c>
      <c r="AB110" s="40">
        <v>0</v>
      </c>
      <c r="AC110" s="39">
        <f t="shared" si="15"/>
        <v>0</v>
      </c>
      <c r="AD110" s="8">
        <f t="shared" si="16"/>
        <v>1</v>
      </c>
    </row>
    <row r="111" spans="1:30" ht="11.25" customHeight="1">
      <c r="A111" s="5" t="s">
        <v>115</v>
      </c>
      <c r="B111" s="61">
        <v>0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2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1</v>
      </c>
      <c r="Q111" s="61">
        <v>0</v>
      </c>
      <c r="R111" s="61">
        <v>0</v>
      </c>
      <c r="S111" s="61">
        <v>0</v>
      </c>
      <c r="T111" s="61">
        <v>0</v>
      </c>
      <c r="U111" s="61">
        <v>1</v>
      </c>
      <c r="V111" s="61">
        <v>0</v>
      </c>
      <c r="W111" s="61">
        <v>0</v>
      </c>
      <c r="X111" s="61">
        <v>0</v>
      </c>
      <c r="Y111" s="61">
        <v>0</v>
      </c>
      <c r="Z111" s="39">
        <f t="shared" si="14"/>
        <v>4</v>
      </c>
      <c r="AA111" s="40">
        <v>0</v>
      </c>
      <c r="AB111" s="40">
        <v>0</v>
      </c>
      <c r="AC111" s="39">
        <f t="shared" si="15"/>
        <v>0</v>
      </c>
      <c r="AD111" s="8">
        <f t="shared" si="16"/>
        <v>4</v>
      </c>
    </row>
    <row r="112" spans="1:30" ht="11.25" customHeight="1">
      <c r="A112" s="5" t="s">
        <v>116</v>
      </c>
      <c r="B112" s="61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3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39">
        <f t="shared" si="14"/>
        <v>3</v>
      </c>
      <c r="AA112" s="40">
        <v>0</v>
      </c>
      <c r="AB112" s="40">
        <v>0</v>
      </c>
      <c r="AC112" s="39">
        <f t="shared" si="15"/>
        <v>0</v>
      </c>
      <c r="AD112" s="8">
        <f t="shared" si="16"/>
        <v>3</v>
      </c>
    </row>
    <row r="113" spans="1:30" ht="11.25" customHeight="1">
      <c r="A113" s="5" t="s">
        <v>117</v>
      </c>
      <c r="B113" s="61">
        <v>0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2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1</v>
      </c>
      <c r="W113" s="61">
        <v>0</v>
      </c>
      <c r="X113" s="61">
        <v>0</v>
      </c>
      <c r="Y113" s="61">
        <v>0</v>
      </c>
      <c r="Z113" s="39">
        <f t="shared" si="14"/>
        <v>3</v>
      </c>
      <c r="AA113" s="40">
        <v>0</v>
      </c>
      <c r="AB113" s="40">
        <v>0</v>
      </c>
      <c r="AC113" s="39">
        <f t="shared" si="15"/>
        <v>0</v>
      </c>
      <c r="AD113" s="8">
        <f t="shared" si="16"/>
        <v>3</v>
      </c>
    </row>
    <row r="114" spans="1:30" ht="11.25" customHeight="1">
      <c r="A114" s="5" t="s">
        <v>118</v>
      </c>
      <c r="B114" s="61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2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39">
        <f t="shared" si="14"/>
        <v>2</v>
      </c>
      <c r="AA114" s="40">
        <v>0</v>
      </c>
      <c r="AB114" s="40">
        <v>0</v>
      </c>
      <c r="AC114" s="39">
        <f t="shared" si="15"/>
        <v>0</v>
      </c>
      <c r="AD114" s="8">
        <f t="shared" si="16"/>
        <v>2</v>
      </c>
    </row>
    <row r="115" spans="1:30" ht="11.25" customHeight="1">
      <c r="A115" s="5" t="s">
        <v>119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39">
        <f t="shared" si="14"/>
        <v>0</v>
      </c>
      <c r="AA115" s="40">
        <v>0</v>
      </c>
      <c r="AB115" s="40">
        <v>0</v>
      </c>
      <c r="AC115" s="39">
        <f t="shared" si="15"/>
        <v>0</v>
      </c>
      <c r="AD115" s="8">
        <f t="shared" si="16"/>
        <v>0</v>
      </c>
    </row>
    <row r="116" spans="1:30" ht="11.25" customHeight="1">
      <c r="A116" s="5" t="s">
        <v>120</v>
      </c>
      <c r="B116" s="61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2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1</v>
      </c>
      <c r="Q116" s="61">
        <v>0</v>
      </c>
      <c r="R116" s="61">
        <v>1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39">
        <f t="shared" si="14"/>
        <v>4</v>
      </c>
      <c r="AA116" s="40">
        <v>0</v>
      </c>
      <c r="AB116" s="40">
        <v>0</v>
      </c>
      <c r="AC116" s="39">
        <f t="shared" si="15"/>
        <v>0</v>
      </c>
      <c r="AD116" s="8">
        <f t="shared" si="16"/>
        <v>4</v>
      </c>
    </row>
    <row r="117" spans="1:30" ht="11.25" customHeight="1">
      <c r="A117" s="5" t="s">
        <v>121</v>
      </c>
      <c r="B117" s="61">
        <v>0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1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39">
        <f t="shared" si="14"/>
        <v>1</v>
      </c>
      <c r="AA117" s="40">
        <v>0</v>
      </c>
      <c r="AB117" s="40">
        <v>0</v>
      </c>
      <c r="AC117" s="39">
        <f t="shared" si="15"/>
        <v>0</v>
      </c>
      <c r="AD117" s="8">
        <f t="shared" si="16"/>
        <v>1</v>
      </c>
    </row>
    <row r="118" spans="1:30" ht="11.25" customHeight="1">
      <c r="A118" s="5" t="s">
        <v>122</v>
      </c>
      <c r="B118" s="61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2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39">
        <f t="shared" si="14"/>
        <v>2</v>
      </c>
      <c r="AA118" s="40">
        <v>0</v>
      </c>
      <c r="AB118" s="40">
        <v>0</v>
      </c>
      <c r="AC118" s="39">
        <f t="shared" si="15"/>
        <v>0</v>
      </c>
      <c r="AD118" s="8">
        <f t="shared" si="16"/>
        <v>2</v>
      </c>
    </row>
    <row r="119" spans="1:30" ht="11.25" customHeight="1">
      <c r="A119" s="5" t="s">
        <v>123</v>
      </c>
      <c r="B119" s="61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1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39">
        <f t="shared" si="14"/>
        <v>1</v>
      </c>
      <c r="AA119" s="40">
        <v>0</v>
      </c>
      <c r="AB119" s="40">
        <v>0</v>
      </c>
      <c r="AC119" s="39">
        <f t="shared" si="15"/>
        <v>0</v>
      </c>
      <c r="AD119" s="8">
        <f t="shared" si="16"/>
        <v>1</v>
      </c>
    </row>
    <row r="120" spans="1:30" ht="11.25" customHeight="1">
      <c r="A120" s="5" t="s">
        <v>124</v>
      </c>
      <c r="B120" s="61">
        <v>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1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39">
        <f t="shared" si="14"/>
        <v>1</v>
      </c>
      <c r="AA120" s="40">
        <v>0</v>
      </c>
      <c r="AB120" s="40">
        <v>0</v>
      </c>
      <c r="AC120" s="39">
        <f t="shared" si="15"/>
        <v>0</v>
      </c>
      <c r="AD120" s="8">
        <f t="shared" si="16"/>
        <v>1</v>
      </c>
    </row>
    <row r="121" spans="1:30" ht="11.25" customHeight="1">
      <c r="A121" s="5" t="s">
        <v>125</v>
      </c>
      <c r="B121" s="61">
        <v>0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1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39">
        <f t="shared" si="14"/>
        <v>1</v>
      </c>
      <c r="AA121" s="40">
        <v>0</v>
      </c>
      <c r="AB121" s="40">
        <v>0</v>
      </c>
      <c r="AC121" s="39">
        <f t="shared" si="15"/>
        <v>0</v>
      </c>
      <c r="AD121" s="8">
        <f t="shared" si="16"/>
        <v>1</v>
      </c>
    </row>
    <row r="122" spans="1:30" ht="11.25" customHeight="1">
      <c r="A122" s="5" t="s">
        <v>126</v>
      </c>
      <c r="B122" s="61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1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39">
        <f t="shared" si="14"/>
        <v>1</v>
      </c>
      <c r="AA122" s="40">
        <v>0</v>
      </c>
      <c r="AB122" s="40">
        <v>0</v>
      </c>
      <c r="AC122" s="39">
        <f t="shared" si="15"/>
        <v>0</v>
      </c>
      <c r="AD122" s="8">
        <f t="shared" si="16"/>
        <v>1</v>
      </c>
    </row>
    <row r="123" spans="1:30" ht="11.25" customHeight="1">
      <c r="A123" s="5" t="s">
        <v>127</v>
      </c>
      <c r="B123" s="61">
        <v>0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39">
        <f t="shared" si="14"/>
        <v>0</v>
      </c>
      <c r="AA123" s="40">
        <v>0</v>
      </c>
      <c r="AB123" s="40">
        <v>0</v>
      </c>
      <c r="AC123" s="39">
        <f t="shared" si="15"/>
        <v>0</v>
      </c>
      <c r="AD123" s="8">
        <f t="shared" si="16"/>
        <v>0</v>
      </c>
    </row>
    <row r="124" spans="1:30" ht="11.25" customHeight="1">
      <c r="A124" s="5" t="s">
        <v>128</v>
      </c>
      <c r="B124" s="61">
        <v>0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39">
        <f t="shared" si="14"/>
        <v>0</v>
      </c>
      <c r="AA124" s="40">
        <v>0</v>
      </c>
      <c r="AB124" s="40">
        <v>0</v>
      </c>
      <c r="AC124" s="39">
        <f t="shared" si="15"/>
        <v>0</v>
      </c>
      <c r="AD124" s="8">
        <f t="shared" si="16"/>
        <v>0</v>
      </c>
    </row>
    <row r="125" spans="1:30" ht="11.25" customHeight="1">
      <c r="A125" s="5" t="s">
        <v>129</v>
      </c>
      <c r="B125" s="61">
        <v>0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1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39">
        <f t="shared" si="14"/>
        <v>1</v>
      </c>
      <c r="AA125" s="40">
        <v>0</v>
      </c>
      <c r="AB125" s="40">
        <v>0</v>
      </c>
      <c r="AC125" s="39">
        <f t="shared" si="15"/>
        <v>0</v>
      </c>
      <c r="AD125" s="8">
        <f t="shared" si="16"/>
        <v>1</v>
      </c>
    </row>
    <row r="126" spans="1:30" ht="11.25" customHeight="1">
      <c r="A126" s="5" t="s">
        <v>130</v>
      </c>
      <c r="B126" s="61">
        <v>0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2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39">
        <f t="shared" si="14"/>
        <v>2</v>
      </c>
      <c r="AA126" s="40">
        <v>0</v>
      </c>
      <c r="AB126" s="40">
        <v>0</v>
      </c>
      <c r="AC126" s="39">
        <f t="shared" si="15"/>
        <v>0</v>
      </c>
      <c r="AD126" s="8">
        <f t="shared" si="16"/>
        <v>2</v>
      </c>
    </row>
    <row r="127" spans="1:30" ht="11.25" customHeight="1">
      <c r="A127" s="5" t="s">
        <v>131</v>
      </c>
      <c r="B127" s="61">
        <v>0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1</v>
      </c>
      <c r="Q127" s="61">
        <v>0</v>
      </c>
      <c r="R127" s="61">
        <v>1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39">
        <f t="shared" si="14"/>
        <v>2</v>
      </c>
      <c r="AA127" s="40">
        <v>0</v>
      </c>
      <c r="AB127" s="40">
        <v>0</v>
      </c>
      <c r="AC127" s="39">
        <f t="shared" si="15"/>
        <v>0</v>
      </c>
      <c r="AD127" s="8">
        <f t="shared" si="16"/>
        <v>2</v>
      </c>
    </row>
    <row r="128" spans="1:30" ht="11.25" customHeight="1">
      <c r="A128" s="5" t="s">
        <v>132</v>
      </c>
      <c r="B128" s="61">
        <v>0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1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1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39">
        <f t="shared" si="14"/>
        <v>2</v>
      </c>
      <c r="AA128" s="40">
        <v>0</v>
      </c>
      <c r="AB128" s="40">
        <v>0</v>
      </c>
      <c r="AC128" s="39">
        <f t="shared" si="15"/>
        <v>0</v>
      </c>
      <c r="AD128" s="8">
        <f aca="true" t="shared" si="17" ref="AD128:AD145">SUM(Z128+AC128)</f>
        <v>2</v>
      </c>
    </row>
    <row r="129" spans="1:30" ht="11.25" customHeight="1">
      <c r="A129" s="5" t="s">
        <v>133</v>
      </c>
      <c r="B129" s="61">
        <v>0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39">
        <f t="shared" si="14"/>
        <v>0</v>
      </c>
      <c r="AA129" s="40">
        <v>0</v>
      </c>
      <c r="AB129" s="40">
        <v>0</v>
      </c>
      <c r="AC129" s="39">
        <f t="shared" si="15"/>
        <v>0</v>
      </c>
      <c r="AD129" s="8">
        <f t="shared" si="17"/>
        <v>0</v>
      </c>
    </row>
    <row r="130" spans="1:30" ht="11.25" customHeight="1">
      <c r="A130" s="5" t="s">
        <v>134</v>
      </c>
      <c r="B130" s="61">
        <v>0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1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4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39">
        <f t="shared" si="14"/>
        <v>5</v>
      </c>
      <c r="AA130" s="40">
        <v>0</v>
      </c>
      <c r="AB130" s="40">
        <v>0</v>
      </c>
      <c r="AC130" s="39">
        <f t="shared" si="15"/>
        <v>0</v>
      </c>
      <c r="AD130" s="8">
        <f t="shared" si="17"/>
        <v>5</v>
      </c>
    </row>
    <row r="131" spans="1:30" ht="11.25" customHeight="1">
      <c r="A131" s="5" t="s">
        <v>135</v>
      </c>
      <c r="B131" s="61">
        <v>0</v>
      </c>
      <c r="C131" s="61">
        <v>0</v>
      </c>
      <c r="D131" s="61">
        <v>0</v>
      </c>
      <c r="E131" s="61">
        <v>0</v>
      </c>
      <c r="F131" s="61">
        <v>0</v>
      </c>
      <c r="G131" s="61">
        <v>0</v>
      </c>
      <c r="H131" s="61">
        <v>1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2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39">
        <f t="shared" si="14"/>
        <v>3</v>
      </c>
      <c r="AA131" s="40">
        <v>0</v>
      </c>
      <c r="AB131" s="40">
        <v>0</v>
      </c>
      <c r="AC131" s="39">
        <f t="shared" si="15"/>
        <v>0</v>
      </c>
      <c r="AD131" s="8">
        <f t="shared" si="17"/>
        <v>3</v>
      </c>
    </row>
    <row r="132" spans="1:30" ht="11.25" customHeight="1">
      <c r="A132" s="5" t="s">
        <v>136</v>
      </c>
      <c r="B132" s="61">
        <v>0</v>
      </c>
      <c r="C132" s="61">
        <v>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39">
        <f t="shared" si="14"/>
        <v>0</v>
      </c>
      <c r="AA132" s="40">
        <v>0</v>
      </c>
      <c r="AB132" s="40">
        <v>0</v>
      </c>
      <c r="AC132" s="39">
        <f t="shared" si="15"/>
        <v>0</v>
      </c>
      <c r="AD132" s="8">
        <f t="shared" si="17"/>
        <v>0</v>
      </c>
    </row>
    <row r="133" spans="1:30" ht="11.25" customHeight="1">
      <c r="A133" s="5" t="s">
        <v>137</v>
      </c>
      <c r="B133" s="61">
        <v>0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39">
        <f t="shared" si="14"/>
        <v>0</v>
      </c>
      <c r="AA133" s="40">
        <v>0</v>
      </c>
      <c r="AB133" s="40">
        <v>0</v>
      </c>
      <c r="AC133" s="39">
        <f t="shared" si="15"/>
        <v>0</v>
      </c>
      <c r="AD133" s="8">
        <f t="shared" si="17"/>
        <v>0</v>
      </c>
    </row>
    <row r="134" spans="1:30" ht="11.25" customHeight="1">
      <c r="A134" s="5" t="s">
        <v>138</v>
      </c>
      <c r="B134" s="61">
        <v>0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1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39">
        <f t="shared" si="14"/>
        <v>1</v>
      </c>
      <c r="AA134" s="40">
        <v>0</v>
      </c>
      <c r="AB134" s="40">
        <v>0</v>
      </c>
      <c r="AC134" s="39">
        <f t="shared" si="15"/>
        <v>0</v>
      </c>
      <c r="AD134" s="8">
        <f t="shared" si="17"/>
        <v>1</v>
      </c>
    </row>
    <row r="135" spans="1:30" ht="11.25" customHeight="1">
      <c r="A135" s="5" t="s">
        <v>139</v>
      </c>
      <c r="B135" s="61">
        <v>0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2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39">
        <f t="shared" si="14"/>
        <v>2</v>
      </c>
      <c r="AA135" s="40">
        <v>0</v>
      </c>
      <c r="AB135" s="40">
        <v>0</v>
      </c>
      <c r="AC135" s="39">
        <f t="shared" si="15"/>
        <v>0</v>
      </c>
      <c r="AD135" s="8">
        <f t="shared" si="17"/>
        <v>2</v>
      </c>
    </row>
    <row r="136" spans="1:30" ht="11.25" customHeight="1">
      <c r="A136" s="5" t="s">
        <v>140</v>
      </c>
      <c r="B136" s="61">
        <v>0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39">
        <f t="shared" si="14"/>
        <v>0</v>
      </c>
      <c r="AA136" s="40">
        <v>0</v>
      </c>
      <c r="AB136" s="40">
        <v>0</v>
      </c>
      <c r="AC136" s="39">
        <f t="shared" si="15"/>
        <v>0</v>
      </c>
      <c r="AD136" s="8">
        <f t="shared" si="17"/>
        <v>0</v>
      </c>
    </row>
    <row r="137" spans="1:30" ht="11.25" customHeight="1">
      <c r="A137" s="5" t="s">
        <v>141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2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1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39">
        <f t="shared" si="14"/>
        <v>3</v>
      </c>
      <c r="AA137" s="40">
        <v>0</v>
      </c>
      <c r="AB137" s="40">
        <v>0</v>
      </c>
      <c r="AC137" s="39">
        <f t="shared" si="15"/>
        <v>0</v>
      </c>
      <c r="AD137" s="8">
        <f t="shared" si="17"/>
        <v>3</v>
      </c>
    </row>
    <row r="138" spans="1:30" ht="11.25" customHeight="1">
      <c r="A138" s="5" t="s">
        <v>142</v>
      </c>
      <c r="B138" s="61">
        <v>0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5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9</v>
      </c>
      <c r="Q138" s="61">
        <v>0</v>
      </c>
      <c r="R138" s="61">
        <v>0</v>
      </c>
      <c r="S138" s="61">
        <v>0</v>
      </c>
      <c r="T138" s="61">
        <v>1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39">
        <f t="shared" si="14"/>
        <v>15</v>
      </c>
      <c r="AA138" s="40">
        <v>0</v>
      </c>
      <c r="AB138" s="40">
        <v>0</v>
      </c>
      <c r="AC138" s="39">
        <f t="shared" si="15"/>
        <v>0</v>
      </c>
      <c r="AD138" s="8">
        <f t="shared" si="17"/>
        <v>15</v>
      </c>
    </row>
    <row r="139" spans="1:30" ht="11.25" customHeight="1">
      <c r="A139" s="5" t="s">
        <v>143</v>
      </c>
      <c r="B139" s="61">
        <v>0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39">
        <f t="shared" si="14"/>
        <v>0</v>
      </c>
      <c r="AA139" s="40">
        <v>0</v>
      </c>
      <c r="AB139" s="40">
        <v>0</v>
      </c>
      <c r="AC139" s="39">
        <f t="shared" si="15"/>
        <v>0</v>
      </c>
      <c r="AD139" s="8">
        <f t="shared" si="17"/>
        <v>0</v>
      </c>
    </row>
    <row r="140" spans="1:30" ht="11.25" customHeight="1">
      <c r="A140" s="5" t="s">
        <v>144</v>
      </c>
      <c r="B140" s="61">
        <v>0</v>
      </c>
      <c r="C140" s="61"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39">
        <f t="shared" si="14"/>
        <v>0</v>
      </c>
      <c r="AA140" s="40">
        <v>0</v>
      </c>
      <c r="AB140" s="40">
        <v>0</v>
      </c>
      <c r="AC140" s="39">
        <f t="shared" si="15"/>
        <v>0</v>
      </c>
      <c r="AD140" s="8">
        <f t="shared" si="17"/>
        <v>0</v>
      </c>
    </row>
    <row r="141" spans="1:30" ht="11.25" customHeight="1">
      <c r="A141" s="5" t="s">
        <v>145</v>
      </c>
      <c r="B141" s="61">
        <v>0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1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1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39">
        <f t="shared" si="14"/>
        <v>2</v>
      </c>
      <c r="AA141" s="40">
        <v>0</v>
      </c>
      <c r="AB141" s="40">
        <v>0</v>
      </c>
      <c r="AC141" s="39">
        <f t="shared" si="15"/>
        <v>0</v>
      </c>
      <c r="AD141" s="8">
        <f t="shared" si="17"/>
        <v>2</v>
      </c>
    </row>
    <row r="142" spans="1:30" ht="11.25" customHeight="1">
      <c r="A142" s="5" t="s">
        <v>146</v>
      </c>
      <c r="B142" s="61">
        <v>0</v>
      </c>
      <c r="C142" s="61"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1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39">
        <f t="shared" si="14"/>
        <v>1</v>
      </c>
      <c r="AA142" s="40">
        <v>0</v>
      </c>
      <c r="AB142" s="40">
        <v>0</v>
      </c>
      <c r="AC142" s="39">
        <f t="shared" si="15"/>
        <v>0</v>
      </c>
      <c r="AD142" s="8">
        <f t="shared" si="17"/>
        <v>1</v>
      </c>
    </row>
    <row r="143" spans="1:30" ht="11.25" customHeight="1">
      <c r="A143" s="5" t="s">
        <v>147</v>
      </c>
      <c r="B143" s="61">
        <v>0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1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39">
        <f t="shared" si="14"/>
        <v>1</v>
      </c>
      <c r="AA143" s="40">
        <v>0</v>
      </c>
      <c r="AB143" s="40">
        <v>0</v>
      </c>
      <c r="AC143" s="39">
        <f t="shared" si="15"/>
        <v>0</v>
      </c>
      <c r="AD143" s="8">
        <f t="shared" si="17"/>
        <v>1</v>
      </c>
    </row>
    <row r="144" spans="1:30" ht="11.25" customHeight="1">
      <c r="A144" s="5" t="s">
        <v>148</v>
      </c>
      <c r="B144" s="61">
        <v>0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1</v>
      </c>
      <c r="V144" s="61">
        <v>0</v>
      </c>
      <c r="W144" s="61">
        <v>0</v>
      </c>
      <c r="X144" s="61">
        <v>0</v>
      </c>
      <c r="Y144" s="61">
        <v>0</v>
      </c>
      <c r="Z144" s="39">
        <f t="shared" si="14"/>
        <v>1</v>
      </c>
      <c r="AA144" s="40">
        <v>0</v>
      </c>
      <c r="AB144" s="40">
        <v>0</v>
      </c>
      <c r="AC144" s="39">
        <f t="shared" si="15"/>
        <v>0</v>
      </c>
      <c r="AD144" s="8">
        <f t="shared" si="17"/>
        <v>1</v>
      </c>
    </row>
    <row r="145" spans="1:30" ht="11.25" customHeight="1">
      <c r="A145" s="5" t="s">
        <v>149</v>
      </c>
      <c r="B145" s="61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39">
        <f t="shared" si="14"/>
        <v>0</v>
      </c>
      <c r="AA145" s="40">
        <v>0</v>
      </c>
      <c r="AB145" s="40">
        <v>0</v>
      </c>
      <c r="AC145" s="39">
        <f t="shared" si="15"/>
        <v>0</v>
      </c>
      <c r="AD145" s="8">
        <f t="shared" si="17"/>
        <v>0</v>
      </c>
    </row>
    <row r="146" spans="1:30" ht="11.25" customHeight="1">
      <c r="A146" s="5" t="s">
        <v>150</v>
      </c>
      <c r="B146" s="17">
        <f aca="true" t="shared" si="18" ref="B146:AD146">SUM(B96:B145)</f>
        <v>0</v>
      </c>
      <c r="C146" s="17">
        <f t="shared" si="18"/>
        <v>0</v>
      </c>
      <c r="D146" s="17">
        <f t="shared" si="18"/>
        <v>0</v>
      </c>
      <c r="E146" s="4">
        <f t="shared" si="18"/>
        <v>0</v>
      </c>
      <c r="F146" s="4">
        <f t="shared" si="18"/>
        <v>0</v>
      </c>
      <c r="G146" s="4">
        <f t="shared" si="18"/>
        <v>0</v>
      </c>
      <c r="H146" s="4">
        <f t="shared" si="18"/>
        <v>32</v>
      </c>
      <c r="I146" s="4">
        <f t="shared" si="18"/>
        <v>0</v>
      </c>
      <c r="J146" s="4">
        <f t="shared" si="18"/>
        <v>0</v>
      </c>
      <c r="K146" s="4">
        <f t="shared" si="18"/>
        <v>0</v>
      </c>
      <c r="L146" s="4">
        <f t="shared" si="18"/>
        <v>0</v>
      </c>
      <c r="M146" s="4">
        <f t="shared" si="18"/>
        <v>0</v>
      </c>
      <c r="N146" s="4">
        <f t="shared" si="18"/>
        <v>1</v>
      </c>
      <c r="O146" s="4">
        <f t="shared" si="18"/>
        <v>0</v>
      </c>
      <c r="P146" s="4">
        <f t="shared" si="18"/>
        <v>63</v>
      </c>
      <c r="Q146" s="4">
        <f t="shared" si="18"/>
        <v>0</v>
      </c>
      <c r="R146" s="4">
        <f t="shared" si="18"/>
        <v>5</v>
      </c>
      <c r="S146" s="4">
        <f t="shared" si="18"/>
        <v>0</v>
      </c>
      <c r="T146" s="4">
        <f t="shared" si="18"/>
        <v>2</v>
      </c>
      <c r="U146" s="4">
        <f t="shared" si="18"/>
        <v>3</v>
      </c>
      <c r="V146" s="4">
        <f t="shared" si="18"/>
        <v>3</v>
      </c>
      <c r="W146" s="4">
        <f t="shared" si="18"/>
        <v>0</v>
      </c>
      <c r="X146" s="4">
        <f t="shared" si="18"/>
        <v>0</v>
      </c>
      <c r="Y146" s="4">
        <f t="shared" si="18"/>
        <v>0</v>
      </c>
      <c r="Z146" s="8">
        <f t="shared" si="18"/>
        <v>109</v>
      </c>
      <c r="AA146" s="40">
        <f t="shared" si="18"/>
        <v>0</v>
      </c>
      <c r="AB146" s="41">
        <f t="shared" si="18"/>
        <v>0</v>
      </c>
      <c r="AC146" s="8">
        <f t="shared" si="18"/>
        <v>0</v>
      </c>
      <c r="AD146" s="8">
        <f t="shared" si="18"/>
        <v>109</v>
      </c>
    </row>
    <row r="147" spans="1:30" ht="11.25" customHeight="1">
      <c r="A147" s="5"/>
      <c r="B147" s="17"/>
      <c r="C147" s="17"/>
      <c r="D147" s="1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8"/>
      <c r="AA147" s="40"/>
      <c r="AB147" s="41"/>
      <c r="AC147" s="8"/>
      <c r="AD147" s="8"/>
    </row>
    <row r="148" spans="1:30" ht="11.25" customHeight="1">
      <c r="A148" s="5" t="s">
        <v>151</v>
      </c>
      <c r="B148" s="61">
        <v>0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39">
        <f>SUM(B148:Y148)</f>
        <v>0</v>
      </c>
      <c r="AA148" s="67">
        <v>0</v>
      </c>
      <c r="AB148" s="66">
        <v>0</v>
      </c>
      <c r="AC148" s="8">
        <f>SUM(AA148:AB148)</f>
        <v>0</v>
      </c>
      <c r="AD148" s="8">
        <f>SUM(Z148+AC148)</f>
        <v>0</v>
      </c>
    </row>
    <row r="149" spans="1:30" ht="11.25" customHeight="1">
      <c r="A149" s="5" t="s">
        <v>152</v>
      </c>
      <c r="B149" s="60">
        <v>0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6</v>
      </c>
      <c r="S149" s="60">
        <v>0</v>
      </c>
      <c r="T149" s="60">
        <v>0</v>
      </c>
      <c r="U149" s="60">
        <v>0</v>
      </c>
      <c r="V149" s="60">
        <v>0</v>
      </c>
      <c r="W149" s="60">
        <v>0</v>
      </c>
      <c r="X149" s="60">
        <v>0</v>
      </c>
      <c r="Y149" s="60">
        <v>0</v>
      </c>
      <c r="Z149" s="39">
        <f>SUM(B149:Y149)</f>
        <v>6</v>
      </c>
      <c r="AA149" s="68">
        <v>0</v>
      </c>
      <c r="AB149" s="66">
        <v>0</v>
      </c>
      <c r="AC149" s="8">
        <f>SUM(AA149:AB149)</f>
        <v>0</v>
      </c>
      <c r="AD149" s="8">
        <f>SUM(Z149+AC149)</f>
        <v>6</v>
      </c>
    </row>
    <row r="150" spans="1:30" ht="11.25" customHeight="1">
      <c r="A150" s="5" t="s">
        <v>153</v>
      </c>
      <c r="B150" s="61">
        <v>0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130</v>
      </c>
      <c r="I150" s="61">
        <v>0</v>
      </c>
      <c r="J150" s="61">
        <v>0</v>
      </c>
      <c r="K150" s="61">
        <v>0</v>
      </c>
      <c r="L150" s="61">
        <v>1</v>
      </c>
      <c r="M150" s="61">
        <v>76</v>
      </c>
      <c r="N150" s="61">
        <v>3</v>
      </c>
      <c r="O150" s="61">
        <v>0</v>
      </c>
      <c r="P150" s="61">
        <v>5</v>
      </c>
      <c r="Q150" s="61">
        <v>0</v>
      </c>
      <c r="R150" s="61">
        <v>3</v>
      </c>
      <c r="S150" s="61">
        <v>0</v>
      </c>
      <c r="T150" s="61">
        <v>0</v>
      </c>
      <c r="U150" s="61">
        <v>372</v>
      </c>
      <c r="V150" s="61">
        <v>0</v>
      </c>
      <c r="W150" s="61">
        <v>0</v>
      </c>
      <c r="X150" s="61">
        <v>0</v>
      </c>
      <c r="Y150" s="61">
        <v>0</v>
      </c>
      <c r="Z150" s="39">
        <f>SUM(B150:Y150)</f>
        <v>590</v>
      </c>
      <c r="AA150" s="67">
        <v>0</v>
      </c>
      <c r="AB150" s="66">
        <v>0</v>
      </c>
      <c r="AC150" s="8">
        <f>SUM(AA150:AB150)</f>
        <v>0</v>
      </c>
      <c r="AD150" s="8">
        <f>SUM(Z150+AC150)</f>
        <v>590</v>
      </c>
    </row>
    <row r="151" spans="1:30" ht="11.25" customHeight="1">
      <c r="A151" s="5"/>
      <c r="B151" s="17"/>
      <c r="C151" s="17"/>
      <c r="D151" s="1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8"/>
      <c r="AA151" s="40"/>
      <c r="AB151" s="41"/>
      <c r="AC151" s="8"/>
      <c r="AD151" s="8"/>
    </row>
    <row r="152" spans="1:30" s="72" customFormat="1" ht="11.25" customHeight="1" thickBot="1">
      <c r="A152" s="10" t="s">
        <v>154</v>
      </c>
      <c r="B152" s="69">
        <f aca="true" t="shared" si="19" ref="B152:AD152">SUM(B148:B150,B146,B84)</f>
        <v>1</v>
      </c>
      <c r="C152" s="70">
        <f t="shared" si="19"/>
        <v>0</v>
      </c>
      <c r="D152" s="70">
        <f t="shared" si="19"/>
        <v>0</v>
      </c>
      <c r="E152" s="32">
        <f t="shared" si="19"/>
        <v>0</v>
      </c>
      <c r="F152" s="32">
        <f t="shared" si="19"/>
        <v>0</v>
      </c>
      <c r="G152" s="32">
        <f t="shared" si="19"/>
        <v>0</v>
      </c>
      <c r="H152" s="32">
        <f t="shared" si="19"/>
        <v>249</v>
      </c>
      <c r="I152" s="32">
        <f t="shared" si="19"/>
        <v>0</v>
      </c>
      <c r="J152" s="32">
        <f t="shared" si="19"/>
        <v>0</v>
      </c>
      <c r="K152" s="32">
        <f t="shared" si="19"/>
        <v>0</v>
      </c>
      <c r="L152" s="32">
        <f t="shared" si="19"/>
        <v>10</v>
      </c>
      <c r="M152" s="32">
        <f t="shared" si="19"/>
        <v>76</v>
      </c>
      <c r="N152" s="32">
        <f t="shared" si="19"/>
        <v>6</v>
      </c>
      <c r="O152" s="32">
        <f t="shared" si="19"/>
        <v>0</v>
      </c>
      <c r="P152" s="32">
        <f t="shared" si="19"/>
        <v>91</v>
      </c>
      <c r="Q152" s="32">
        <f t="shared" si="19"/>
        <v>0</v>
      </c>
      <c r="R152" s="32">
        <f t="shared" si="19"/>
        <v>17</v>
      </c>
      <c r="S152" s="32">
        <f t="shared" si="19"/>
        <v>0</v>
      </c>
      <c r="T152" s="32">
        <f t="shared" si="19"/>
        <v>3</v>
      </c>
      <c r="U152" s="32">
        <f t="shared" si="19"/>
        <v>375</v>
      </c>
      <c r="V152" s="32">
        <f t="shared" si="19"/>
        <v>7</v>
      </c>
      <c r="W152" s="32">
        <f t="shared" si="19"/>
        <v>0</v>
      </c>
      <c r="X152" s="32">
        <f t="shared" si="19"/>
        <v>0</v>
      </c>
      <c r="Y152" s="32">
        <f t="shared" si="19"/>
        <v>0</v>
      </c>
      <c r="Z152" s="8">
        <f t="shared" si="19"/>
        <v>835</v>
      </c>
      <c r="AA152" s="71">
        <f t="shared" si="19"/>
        <v>0</v>
      </c>
      <c r="AB152" s="42">
        <f t="shared" si="19"/>
        <v>11</v>
      </c>
      <c r="AC152" s="8">
        <f t="shared" si="19"/>
        <v>11</v>
      </c>
      <c r="AD152" s="8">
        <f t="shared" si="19"/>
        <v>846</v>
      </c>
    </row>
    <row r="153" spans="1:30" ht="11.25" customHeight="1" thickTop="1">
      <c r="A153" s="3" t="s">
        <v>74</v>
      </c>
      <c r="B153" s="1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  <c r="AA153" s="3"/>
      <c r="AB153" s="3"/>
      <c r="AC153" s="7"/>
      <c r="AD153" s="7"/>
    </row>
  </sheetData>
  <sheetProtection/>
  <printOptions/>
  <pageMargins left="1.19" right="0.23" top="0.66" bottom="0.17" header="0.66" footer="0.17"/>
  <pageSetup horizontalDpi="600" verticalDpi="600" orientation="landscape" scale="67" r:id="rId1"/>
  <rowBreaks count="2" manualBreakCount="2">
    <brk id="4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2008-05-28T20:14:54Z</cp:lastPrinted>
  <dcterms:created xsi:type="dcterms:W3CDTF">2002-10-07T14:43:57Z</dcterms:created>
  <dcterms:modified xsi:type="dcterms:W3CDTF">2008-08-11T18:33:25Z</dcterms:modified>
  <cp:category/>
  <cp:version/>
  <cp:contentType/>
  <cp:contentStatus/>
</cp:coreProperties>
</file>