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1475" windowHeight="5445"/>
  </bookViews>
  <sheets>
    <sheet name="table123_1415" sheetId="1" r:id="rId1"/>
    <sheet name="table124_1415" sheetId="2" r:id="rId2"/>
    <sheet name="table125_1415" sheetId="3" r:id="rId3"/>
  </sheets>
  <calcPr calcId="125725"/>
</workbook>
</file>

<file path=xl/calcChain.xml><?xml version="1.0" encoding="utf-8"?>
<calcChain xmlns="http://schemas.openxmlformats.org/spreadsheetml/2006/main">
  <c r="N55" i="3"/>
  <c r="M55"/>
  <c r="L55"/>
  <c r="K55"/>
  <c r="J55"/>
  <c r="I55"/>
  <c r="H55"/>
  <c r="G55"/>
  <c r="F55"/>
  <c r="E55"/>
  <c r="D55"/>
  <c r="C55"/>
  <c r="B55"/>
  <c r="B30" i="2"/>
  <c r="C30"/>
  <c r="D30"/>
  <c r="E30"/>
  <c r="F30"/>
  <c r="G30"/>
  <c r="H30"/>
  <c r="I30"/>
  <c r="J30"/>
  <c r="K30"/>
  <c r="L30"/>
  <c r="M30"/>
  <c r="N30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57" i="3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37" i="2"/>
  <c r="O34"/>
  <c r="O32"/>
  <c r="N35" i="1"/>
  <c r="M35"/>
  <c r="L35"/>
  <c r="K35"/>
  <c r="J35"/>
  <c r="I35"/>
  <c r="H35"/>
  <c r="G35"/>
  <c r="F35"/>
  <c r="E35"/>
  <c r="D35"/>
  <c r="C35"/>
  <c r="B35"/>
  <c r="N19"/>
  <c r="M19"/>
  <c r="L19"/>
  <c r="L37" s="1"/>
  <c r="L39" i="2" s="1"/>
  <c r="K19" i="1"/>
  <c r="K37" s="1"/>
  <c r="K39" i="2" s="1"/>
  <c r="J19" i="1"/>
  <c r="I19"/>
  <c r="H19"/>
  <c r="G19"/>
  <c r="G37" s="1"/>
  <c r="G39" i="2" s="1"/>
  <c r="F19" i="1"/>
  <c r="E19"/>
  <c r="D19"/>
  <c r="D37" s="1"/>
  <c r="D39" i="2" s="1"/>
  <c r="C19" i="1"/>
  <c r="C37" s="1"/>
  <c r="C39" i="2" s="1"/>
  <c r="B19" i="1"/>
  <c r="O34"/>
  <c r="O33"/>
  <c r="O32"/>
  <c r="O31"/>
  <c r="O30"/>
  <c r="O29"/>
  <c r="O28"/>
  <c r="O27"/>
  <c r="O26"/>
  <c r="O25"/>
  <c r="O24"/>
  <c r="O23"/>
  <c r="O22"/>
  <c r="O21"/>
  <c r="O18"/>
  <c r="O17"/>
  <c r="O16"/>
  <c r="O15"/>
  <c r="O14"/>
  <c r="O13"/>
  <c r="O12"/>
  <c r="O11"/>
  <c r="O10"/>
  <c r="O9"/>
  <c r="O8"/>
  <c r="O7"/>
  <c r="O6"/>
  <c r="O30" i="3"/>
  <c r="O59"/>
  <c r="H37" i="1" l="1"/>
  <c r="H39" i="2" s="1"/>
  <c r="O55" i="3"/>
  <c r="B37" i="1"/>
  <c r="B39" i="2" s="1"/>
  <c r="F37" i="1"/>
  <c r="F39" i="2" s="1"/>
  <c r="J37" i="1"/>
  <c r="J39" i="2" s="1"/>
  <c r="N37" i="1"/>
  <c r="N39" i="2" s="1"/>
  <c r="E37" i="1"/>
  <c r="E39" i="2" s="1"/>
  <c r="I37" i="1"/>
  <c r="I39" i="2" s="1"/>
  <c r="M37" i="1"/>
  <c r="M39" i="2" s="1"/>
  <c r="O30"/>
  <c r="O19" i="1"/>
  <c r="O35"/>
  <c r="O39" i="2" l="1"/>
  <c r="O37" i="1"/>
</calcChain>
</file>

<file path=xl/sharedStrings.xml><?xml version="1.0" encoding="utf-8"?>
<sst xmlns="http://schemas.openxmlformats.org/spreadsheetml/2006/main" count="693" uniqueCount="136">
  <si>
    <t>Transferring To:</t>
  </si>
  <si>
    <t>HARRIS-STOWE</t>
  </si>
  <si>
    <t>LINCOLN</t>
  </si>
  <si>
    <t>MO S&amp;T</t>
  </si>
  <si>
    <t>MO SOUTHERN</t>
  </si>
  <si>
    <t>MO STATE</t>
  </si>
  <si>
    <t>MO WESTERN</t>
  </si>
  <si>
    <t>NWMO</t>
  </si>
  <si>
    <t>SEMO</t>
  </si>
  <si>
    <t>TRUMAN</t>
  </si>
  <si>
    <t>UCM</t>
  </si>
  <si>
    <t>UM-COLUMBIA</t>
  </si>
  <si>
    <t>UMKC</t>
  </si>
  <si>
    <t>UMSL</t>
  </si>
  <si>
    <t>Transferring From:</t>
  </si>
  <si>
    <t>HARRIS-STOWE STATE UNIVERSITY</t>
  </si>
  <si>
    <t>LINCOLN UNIVERSITY</t>
  </si>
  <si>
    <t>MISSOURI SOUTHERN STATE UNIVERSITY</t>
  </si>
  <si>
    <t>MISSOURI STATE UNIVERSITY</t>
  </si>
  <si>
    <t>MISSOURI WESTERN STATE UNIV</t>
  </si>
  <si>
    <t>NORTHWEST MISSOURI STATE UNIVERSITY</t>
  </si>
  <si>
    <t>SOUTHEAST MISSOURI STATE UNIVERSITY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</si>
  <si>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</si>
  <si>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</si>
  <si>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</si>
  <si>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</si>
  <si>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</si>
  <si>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CROWDER COLLEGE</t>
  </si>
  <si>
    <t>EAST CENTRAL COLLEGE</t>
  </si>
  <si>
    <t>JEFFERSON COLLEGE</t>
  </si>
  <si>
    <t>METROPOLITAN COMMUNITY COLLEGE</t>
  </si>
  <si>
    <t>MINERAL AREA COLLEGE</t>
  </si>
  <si>
    <t>MISSOURI STATE UNIVERSITY - WEST PLAINS</t>
  </si>
  <si>
    <t>MOBERLY AREA COMMUNITY COLLEGE</t>
  </si>
  <si>
    <t>NORTH CENTRAL MISSOURI COLLEGE</t>
  </si>
  <si>
    <t>OZARKS TECHNICAL COMMUNITY COLLEGE</t>
  </si>
  <si>
    <t>ST CHARLES COMMUNITY COLLEGE</t>
  </si>
  <si>
    <t>ST LOUIS COMMUNITY COLLEGE</t>
  </si>
  <si>
    <t>STATE FAIR COMMUNITY COLLEGE</t>
  </si>
  <si>
    <t>STATE TECHNICAL COLLEGE OF MISSOURI</t>
  </si>
  <si>
    <t>THREE RIVERS COMMUNITY COLLEGE</t>
  </si>
  <si>
    <t>AVILA UNIVERSITY</t>
  </si>
  <si>
    <t>CENTRAL METHODIST UNIVERSITY</t>
  </si>
  <si>
    <t>COLLEGE OF THE OZARKS</t>
  </si>
  <si>
    <t>COLUMBIA COLLEGE</t>
  </si>
  <si>
    <t>CULVER STOCKTON COLLEGE</t>
  </si>
  <si>
    <t>DRURY UNIVERSITY</t>
  </si>
  <si>
    <t>EVANGEL UNIVERSITY</t>
  </si>
  <si>
    <t>FONTBONNE UNIVERSITY</t>
  </si>
  <si>
    <t>HANNIBAL-LAGRANGE UNIVERSITY</t>
  </si>
  <si>
    <t>LINDENWOOD UNIVERSITY</t>
  </si>
  <si>
    <t>MARYVILLE UNIVERSITY</t>
  </si>
  <si>
    <t>MISSOURI BAPTIST UNIVERSITY</t>
  </si>
  <si>
    <t>MISSOURI VALLEY COLLEGE</t>
  </si>
  <si>
    <t>PARK UNIVERSITY</t>
  </si>
  <si>
    <t>ROCKHURST UNIVERSITY</t>
  </si>
  <si>
    <t>SAINT LOUIS UNIVERSITY</t>
  </si>
  <si>
    <t>SOUTHWEST BAPTIST UNIVERSITY</t>
  </si>
  <si>
    <t>STEPHENS COLLEGE</t>
  </si>
  <si>
    <t>WASHINGTON UNIVERSITY</t>
  </si>
  <si>
    <t>WESTMINSTER COLLEGE</t>
  </si>
  <si>
    <t>WILLIAM JEWELL COLLEGE</t>
  </si>
  <si>
    <t>COTTEY COLLEGE</t>
  </si>
  <si>
    <t>WENTWORTH MILITARY ACADEMY</t>
  </si>
  <si>
    <t>Transfering From:</t>
  </si>
  <si>
    <t>ALASKA</t>
  </si>
  <si>
    <t>ALABAMA</t>
  </si>
  <si>
    <t>ARKANSAS</t>
  </si>
  <si>
    <t>ARIZONA</t>
  </si>
  <si>
    <t>CALIFORNIA</t>
  </si>
  <si>
    <t>COLORADO</t>
  </si>
  <si>
    <t>CONNECTICUT</t>
  </si>
  <si>
    <t>DISTRICT OF COLUMBIA</t>
  </si>
  <si>
    <t>DELAWARE</t>
  </si>
  <si>
    <t>FLORIDA</t>
  </si>
  <si>
    <t>GEORGIA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</si>
  <si>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</si>
  <si>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</si>
  <si>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</si>
  <si>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</si>
  <si>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</si>
  <si>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</si>
  <si>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</si>
  <si>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</si>
  <si>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MASSACHUSETTES</t>
  </si>
  <si>
    <t>MARYLAND</t>
  </si>
  <si>
    <t>MICHIGAN</t>
  </si>
  <si>
    <t>MINNESOTA</t>
  </si>
  <si>
    <t>MISSOURI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</si>
  <si>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</si>
  <si>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</si>
  <si>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</si>
  <si>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</si>
  <si>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</si>
  <si>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</si>
  <si>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</si>
  <si>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</si>
  <si>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</si>
  <si>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</si>
  <si>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</si>
  <si>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</si>
  <si>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</si>
  <si>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PENNSYLVANIA</t>
  </si>
  <si>
    <t>SOUTH CAROLINA</t>
  </si>
  <si>
    <t>SOUTH DAKOTA</t>
  </si>
  <si>
    <t>TENNESSEE</t>
  </si>
  <si>
    <t>TEXAS</t>
  </si>
  <si>
    <t>UTAH</t>
  </si>
  <si>
    <t>VIRGINIA</t>
  </si>
  <si>
    <t>WASHINGTON</t>
  </si>
  <si>
    <t>WISCONSIN</t>
  </si>
  <si>
    <t>WEST VIRGINIA</t>
  </si>
  <si>
    <t>WYOMING</t>
  </si>
  <si>
    <t>Subtotal</t>
  </si>
  <si>
    <t>GRAND TOTAL PUBLIC INSTITUTIONS</t>
  </si>
  <si>
    <t>SOURCE: National Student Clearinghouse; supplemented as needed using EMSAS</t>
  </si>
  <si>
    <t>Total</t>
  </si>
  <si>
    <t>-</t>
  </si>
  <si>
    <t>TABLE 123</t>
  </si>
  <si>
    <t xml:space="preserve">INSTITUTIONAL ORIGIN OF FIRST-TIME UNDERGRADUATE TRANSFER STUDENTS TO PUBLIC BACCALAUREATE DEGREE-GRANTING INSTITUTIONS FROM PUBLIC DEGREE-GRANTING INSTITUTIONS </t>
  </si>
  <si>
    <t>WEBSTER UNIVERSITY</t>
  </si>
  <si>
    <t>OTHER MO INSTITUTIONS</t>
  </si>
  <si>
    <t>GRAND TOTAL PRIVATE/OTHER INSTITUTIONS</t>
  </si>
  <si>
    <t>MISSOURI TOTAL</t>
  </si>
  <si>
    <t>TABLE 124</t>
  </si>
  <si>
    <t>INSTITUTIONAL ORIGIN OF FIRST-TIME UNDERGRADUATE TRANSFER STUDENTS TO PUBLIC BACCALAUREATE DEGREE-GRANTING INSTITUTIONS FROM PRIVATE NOT-FOR-PROFIT (INDEPENDENT)</t>
  </si>
  <si>
    <t>Unknown/Other</t>
  </si>
  <si>
    <t>GRAND TOTAL</t>
  </si>
  <si>
    <t>Out-of-State Total</t>
  </si>
  <si>
    <t>TABLE 125</t>
  </si>
  <si>
    <t>INSTITUTIONAL ORIGIN OF FIRST-TIME UNDERGRADUATE TRANSFER STUDENTS TO PUBLIC BACCALAUREATE DEGREE-GRANTING INSTITUTIONS FROM US STATES</t>
  </si>
  <si>
    <t>MISSOURI UNIVERSITY OF SCIENCE AND TECHNOLOGY</t>
  </si>
  <si>
    <t>FALL 2014</t>
  </si>
  <si>
    <t>WILLIAM WOODS UNIVERSITY</t>
  </si>
  <si>
    <t>AND OTHER MISSOURI INSTITUTIONS, FALL 2014</t>
  </si>
  <si>
    <t>RHODE ISLAND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</si>
</sst>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 style="thin">
        <color indexed="64"/>
      </left>
      <right/>
      <top style="double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auto="1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auto="1"/>
      </top>
      <bottom/>
      <diagonal/>
    </border>
    <border>
      <left/>
      <right style="thin">
        <color indexed="64"/>
      </right>
      <top style="double">
        <color auto="1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/>
    <xf numFmtId="0" fontId="2" fillId="0" borderId="0" xfId="0" applyFont="1" applyFill="1" applyBorder="1" applyAlignment="1"/>
    <xf numFmtId="0" fontId="2" fillId="0" borderId="2" xfId="0" applyFont="1" applyFill="1" applyBorder="1" applyAlignment="1">
      <alignment wrapText="1"/>
    </xf>
    <xf numFmtId="0" fontId="0" fillId="0" borderId="0" xfId="0"/>
    <xf numFmtId="0" fontId="1" fillId="0" borderId="0" xfId="0" applyFont="1" applyAlignment="1">
      <alignment horizontal="left"/>
    </xf>
    <xf numFmtId="0" fontId="0" fillId="0" borderId="0" xfId="0"/>
    <xf numFmtId="0" fontId="2" fillId="0" borderId="8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/>
    <xf numFmtId="3" fontId="2" fillId="0" borderId="11" xfId="0" applyNumberFormat="1" applyFont="1" applyFill="1" applyBorder="1" applyAlignment="1">
      <alignment horizontal="center" wrapText="1"/>
    </xf>
    <xf numFmtId="3" fontId="1" fillId="0" borderId="1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3" fontId="1" fillId="0" borderId="9" xfId="0" applyNumberFormat="1" applyFont="1" applyBorder="1" applyAlignment="1">
      <alignment horizontal="center" wrapText="1"/>
    </xf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center" wrapText="1"/>
    </xf>
    <xf numFmtId="0" fontId="0" fillId="0" borderId="0" xfId="0"/>
    <xf numFmtId="0" fontId="1" fillId="0" borderId="0" xfId="0" applyFont="1" applyAlignment="1">
      <alignment horizontal="left"/>
    </xf>
    <xf numFmtId="3" fontId="1" fillId="0" borderId="0" xfId="0" applyNumberFormat="1" applyFont="1" applyAlignment="1"/>
    <xf numFmtId="0" fontId="2" fillId="0" borderId="8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wrapText="1"/>
    </xf>
    <xf numFmtId="3" fontId="2" fillId="0" borderId="11" xfId="0" applyNumberFormat="1" applyFont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wrapText="1" indent="2"/>
    </xf>
    <xf numFmtId="0" fontId="2" fillId="0" borderId="10" xfId="0" applyFont="1" applyFill="1" applyBorder="1" applyAlignment="1">
      <alignment wrapText="1"/>
    </xf>
    <xf numFmtId="0" fontId="2" fillId="0" borderId="9" xfId="0" applyFont="1" applyFill="1" applyBorder="1" applyAlignment="1">
      <alignment horizontal="center" wrapText="1"/>
    </xf>
    <xf numFmtId="3" fontId="1" fillId="0" borderId="11" xfId="0" applyNumberFormat="1" applyFont="1" applyBorder="1" applyAlignment="1">
      <alignment horizontal="right" wrapText="1" indent="2"/>
    </xf>
    <xf numFmtId="3" fontId="1" fillId="0" borderId="12" xfId="0" applyNumberFormat="1" applyFont="1" applyBorder="1" applyAlignment="1">
      <alignment horizontal="right" wrapText="1" indent="2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/>
    <xf numFmtId="0" fontId="2" fillId="0" borderId="14" xfId="0" applyFont="1" applyFill="1" applyBorder="1" applyAlignment="1">
      <alignment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2" fillId="0" borderId="9" xfId="0" applyFont="1" applyFill="1" applyBorder="1" applyAlignment="1">
      <alignment horizontal="left" wrapText="1" indent="2"/>
    </xf>
    <xf numFmtId="0" fontId="2" fillId="0" borderId="14" xfId="0" applyFont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2" fillId="0" borderId="9" xfId="0" applyFont="1" applyFill="1" applyBorder="1" applyAlignment="1">
      <alignment horizontal="left" wrapText="1"/>
    </xf>
    <xf numFmtId="3" fontId="1" fillId="0" borderId="0" xfId="0" applyNumberFormat="1" applyFont="1"/>
    <xf numFmtId="3" fontId="1" fillId="0" borderId="13" xfId="0" applyNumberFormat="1" applyFont="1" applyBorder="1" applyAlignment="1"/>
    <xf numFmtId="3" fontId="2" fillId="0" borderId="6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2" fillId="0" borderId="6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Normal="100" workbookViewId="0"/>
  </sheetViews>
  <sheetFormatPr defaultRowHeight="15"/>
  <cols>
    <col min="1" max="1" width="36.85546875" style="2" customWidth="1"/>
    <col min="2" max="15" width="9.140625" style="42"/>
  </cols>
  <sheetData>
    <row r="1" spans="1:15">
      <c r="A1" s="7" t="s">
        <v>118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s="3" customFormat="1">
      <c r="A2" s="7" t="s">
        <v>119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15.75" thickBot="1">
      <c r="A3" s="25" t="s">
        <v>132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15" customHeight="1" thickTop="1">
      <c r="A4" s="39"/>
      <c r="B4" s="67" t="s">
        <v>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  <c r="O4" s="53"/>
    </row>
    <row r="5" spans="1:15" ht="23.25" customHeight="1">
      <c r="A5" s="9" t="s">
        <v>14</v>
      </c>
      <c r="B5" s="64" t="s">
        <v>1</v>
      </c>
      <c r="C5" s="65" t="s">
        <v>2</v>
      </c>
      <c r="D5" s="65" t="s">
        <v>3</v>
      </c>
      <c r="E5" s="65" t="s">
        <v>4</v>
      </c>
      <c r="F5" s="65" t="s">
        <v>5</v>
      </c>
      <c r="G5" s="65" t="s">
        <v>6</v>
      </c>
      <c r="H5" s="65" t="s">
        <v>7</v>
      </c>
      <c r="I5" s="65" t="s">
        <v>8</v>
      </c>
      <c r="J5" s="65" t="s">
        <v>9</v>
      </c>
      <c r="K5" s="65" t="s">
        <v>10</v>
      </c>
      <c r="L5" s="65" t="s">
        <v>11</v>
      </c>
      <c r="M5" s="65" t="s">
        <v>12</v>
      </c>
      <c r="N5" s="66" t="s">
        <v>13</v>
      </c>
      <c r="O5" s="57" t="s">
        <v>116</v>
      </c>
    </row>
    <row r="6" spans="1:15">
      <c r="A6" s="30" t="s">
        <v>15</v>
      </c>
      <c r="B6" s="58" t="s">
        <v>117</v>
      </c>
      <c r="C6" s="59">
        <v>1</v>
      </c>
      <c r="D6" s="59" t="s">
        <v>117</v>
      </c>
      <c r="E6" s="59" t="s">
        <v>117</v>
      </c>
      <c r="F6" s="59" t="s">
        <v>117</v>
      </c>
      <c r="G6" s="59">
        <v>2</v>
      </c>
      <c r="H6" s="59" t="s">
        <v>117</v>
      </c>
      <c r="I6" s="59" t="s">
        <v>117</v>
      </c>
      <c r="J6" s="59" t="s">
        <v>117</v>
      </c>
      <c r="K6" s="59">
        <v>4</v>
      </c>
      <c r="L6" s="59">
        <v>1</v>
      </c>
      <c r="M6" s="59">
        <v>2</v>
      </c>
      <c r="N6" s="60">
        <v>14</v>
      </c>
      <c r="O6" s="34">
        <f>SUM(B6:N6)</f>
        <v>24</v>
      </c>
    </row>
    <row r="7" spans="1:15">
      <c r="A7" s="30" t="s">
        <v>16</v>
      </c>
      <c r="B7" s="58">
        <v>1</v>
      </c>
      <c r="C7" s="59" t="s">
        <v>117</v>
      </c>
      <c r="D7" s="59">
        <v>2</v>
      </c>
      <c r="E7" s="59" t="s">
        <v>117</v>
      </c>
      <c r="F7" s="59">
        <v>3</v>
      </c>
      <c r="G7" s="59">
        <v>1</v>
      </c>
      <c r="H7" s="59" t="s">
        <v>117</v>
      </c>
      <c r="I7" s="59">
        <v>2</v>
      </c>
      <c r="J7" s="59">
        <v>2</v>
      </c>
      <c r="K7" s="59">
        <v>6</v>
      </c>
      <c r="L7" s="59">
        <v>9</v>
      </c>
      <c r="M7" s="59">
        <v>2</v>
      </c>
      <c r="N7" s="60">
        <v>4</v>
      </c>
      <c r="O7" s="34">
        <f t="shared" ref="O7:O19" si="0">SUM(B7:N7)</f>
        <v>32</v>
      </c>
    </row>
    <row r="8" spans="1:15">
      <c r="A8" s="30" t="s">
        <v>17</v>
      </c>
      <c r="B8" s="58" t="s">
        <v>117</v>
      </c>
      <c r="C8" s="59">
        <v>2</v>
      </c>
      <c r="D8" s="59">
        <v>3</v>
      </c>
      <c r="E8" s="59" t="s">
        <v>117</v>
      </c>
      <c r="F8" s="59">
        <v>14</v>
      </c>
      <c r="G8" s="59">
        <v>2</v>
      </c>
      <c r="H8" s="59" t="s">
        <v>117</v>
      </c>
      <c r="I8" s="59">
        <v>1</v>
      </c>
      <c r="J8" s="59" t="s">
        <v>117</v>
      </c>
      <c r="K8" s="59">
        <v>3</v>
      </c>
      <c r="L8" s="59">
        <v>2</v>
      </c>
      <c r="M8" s="59">
        <v>3</v>
      </c>
      <c r="N8" s="60" t="s">
        <v>117</v>
      </c>
      <c r="O8" s="34">
        <f t="shared" si="0"/>
        <v>30</v>
      </c>
    </row>
    <row r="9" spans="1:15">
      <c r="A9" s="30" t="s">
        <v>18</v>
      </c>
      <c r="B9" s="58" t="s">
        <v>117</v>
      </c>
      <c r="C9" s="59">
        <v>1</v>
      </c>
      <c r="D9" s="59">
        <v>19</v>
      </c>
      <c r="E9" s="59">
        <v>12</v>
      </c>
      <c r="F9" s="59" t="s">
        <v>117</v>
      </c>
      <c r="G9" s="59">
        <v>4</v>
      </c>
      <c r="H9" s="59">
        <v>1</v>
      </c>
      <c r="I9" s="59">
        <v>13</v>
      </c>
      <c r="J9" s="59">
        <v>1</v>
      </c>
      <c r="K9" s="59">
        <v>13</v>
      </c>
      <c r="L9" s="59">
        <v>20</v>
      </c>
      <c r="M9" s="59">
        <v>26</v>
      </c>
      <c r="N9" s="60">
        <v>26</v>
      </c>
      <c r="O9" s="34">
        <f t="shared" si="0"/>
        <v>136</v>
      </c>
    </row>
    <row r="10" spans="1:15">
      <c r="A10" s="30" t="s">
        <v>131</v>
      </c>
      <c r="B10" s="58">
        <v>1</v>
      </c>
      <c r="C10" s="59" t="s">
        <v>117</v>
      </c>
      <c r="D10" s="59" t="s">
        <v>117</v>
      </c>
      <c r="E10" s="59">
        <v>3</v>
      </c>
      <c r="F10" s="59">
        <v>6</v>
      </c>
      <c r="G10" s="59" t="s">
        <v>117</v>
      </c>
      <c r="H10" s="59" t="s">
        <v>117</v>
      </c>
      <c r="I10" s="59">
        <v>4</v>
      </c>
      <c r="J10" s="59" t="s">
        <v>117</v>
      </c>
      <c r="K10" s="59">
        <v>1</v>
      </c>
      <c r="L10" s="59">
        <v>10</v>
      </c>
      <c r="M10" s="59">
        <v>8</v>
      </c>
      <c r="N10" s="60">
        <v>11</v>
      </c>
      <c r="O10" s="34">
        <f t="shared" si="0"/>
        <v>44</v>
      </c>
    </row>
    <row r="11" spans="1:15">
      <c r="A11" s="30" t="s">
        <v>19</v>
      </c>
      <c r="B11" s="58">
        <v>2</v>
      </c>
      <c r="C11" s="59">
        <v>1</v>
      </c>
      <c r="D11" s="59">
        <v>1</v>
      </c>
      <c r="E11" s="59">
        <v>2</v>
      </c>
      <c r="F11" s="59">
        <v>7</v>
      </c>
      <c r="G11" s="59" t="s">
        <v>117</v>
      </c>
      <c r="H11" s="59">
        <v>9</v>
      </c>
      <c r="I11" s="59" t="s">
        <v>117</v>
      </c>
      <c r="J11" s="59" t="s">
        <v>117</v>
      </c>
      <c r="K11" s="59">
        <v>12</v>
      </c>
      <c r="L11" s="59">
        <v>3</v>
      </c>
      <c r="M11" s="59">
        <v>15</v>
      </c>
      <c r="N11" s="60">
        <v>4</v>
      </c>
      <c r="O11" s="34">
        <f t="shared" si="0"/>
        <v>56</v>
      </c>
    </row>
    <row r="12" spans="1:15">
      <c r="A12" s="30" t="s">
        <v>20</v>
      </c>
      <c r="B12" s="58" t="s">
        <v>117</v>
      </c>
      <c r="C12" s="59">
        <v>2</v>
      </c>
      <c r="D12" s="59">
        <v>1</v>
      </c>
      <c r="E12" s="59" t="s">
        <v>117</v>
      </c>
      <c r="F12" s="59">
        <v>5</v>
      </c>
      <c r="G12" s="59">
        <v>26</v>
      </c>
      <c r="H12" s="59" t="s">
        <v>117</v>
      </c>
      <c r="I12" s="59" t="s">
        <v>117</v>
      </c>
      <c r="J12" s="59">
        <v>1</v>
      </c>
      <c r="K12" s="59">
        <v>6</v>
      </c>
      <c r="L12" s="59">
        <v>7</v>
      </c>
      <c r="M12" s="59">
        <v>21</v>
      </c>
      <c r="N12" s="60">
        <v>1</v>
      </c>
      <c r="O12" s="34">
        <f t="shared" si="0"/>
        <v>70</v>
      </c>
    </row>
    <row r="13" spans="1:15">
      <c r="A13" s="30" t="s">
        <v>21</v>
      </c>
      <c r="B13" s="58">
        <v>1</v>
      </c>
      <c r="C13" s="59">
        <v>1</v>
      </c>
      <c r="D13" s="59">
        <v>8</v>
      </c>
      <c r="E13" s="59">
        <v>7</v>
      </c>
      <c r="F13" s="59">
        <v>10</v>
      </c>
      <c r="G13" s="59">
        <v>1</v>
      </c>
      <c r="H13" s="59" t="s">
        <v>117</v>
      </c>
      <c r="I13" s="59" t="s">
        <v>117</v>
      </c>
      <c r="J13" s="59">
        <v>2</v>
      </c>
      <c r="K13" s="59">
        <v>2</v>
      </c>
      <c r="L13" s="59">
        <v>9</v>
      </c>
      <c r="M13" s="59">
        <v>4</v>
      </c>
      <c r="N13" s="60">
        <v>30</v>
      </c>
      <c r="O13" s="34">
        <f t="shared" si="0"/>
        <v>75</v>
      </c>
    </row>
    <row r="14" spans="1:15">
      <c r="A14" s="30" t="s">
        <v>22</v>
      </c>
      <c r="B14" s="58" t="s">
        <v>117</v>
      </c>
      <c r="C14" s="59">
        <v>1</v>
      </c>
      <c r="D14" s="59">
        <v>1</v>
      </c>
      <c r="E14" s="59">
        <v>1</v>
      </c>
      <c r="F14" s="59">
        <v>11</v>
      </c>
      <c r="G14" s="59">
        <v>3</v>
      </c>
      <c r="H14" s="59" t="s">
        <v>117</v>
      </c>
      <c r="I14" s="59">
        <v>1</v>
      </c>
      <c r="J14" s="59" t="s">
        <v>117</v>
      </c>
      <c r="K14" s="59">
        <v>6</v>
      </c>
      <c r="L14" s="59">
        <v>7</v>
      </c>
      <c r="M14" s="59">
        <v>5</v>
      </c>
      <c r="N14" s="60">
        <v>19</v>
      </c>
      <c r="O14" s="34">
        <f t="shared" si="0"/>
        <v>55</v>
      </c>
    </row>
    <row r="15" spans="1:15">
      <c r="A15" s="30" t="s">
        <v>23</v>
      </c>
      <c r="B15" s="58">
        <v>2</v>
      </c>
      <c r="C15" s="59">
        <v>6</v>
      </c>
      <c r="D15" s="59">
        <v>4</v>
      </c>
      <c r="E15" s="59">
        <v>4</v>
      </c>
      <c r="F15" s="59">
        <v>14</v>
      </c>
      <c r="G15" s="59">
        <v>7</v>
      </c>
      <c r="H15" s="59">
        <v>3</v>
      </c>
      <c r="I15" s="59">
        <v>2</v>
      </c>
      <c r="J15" s="59" t="s">
        <v>117</v>
      </c>
      <c r="K15" s="59" t="s">
        <v>117</v>
      </c>
      <c r="L15" s="59">
        <v>14</v>
      </c>
      <c r="M15" s="59">
        <v>23</v>
      </c>
      <c r="N15" s="60">
        <v>13</v>
      </c>
      <c r="O15" s="34">
        <f t="shared" si="0"/>
        <v>92</v>
      </c>
    </row>
    <row r="16" spans="1:15">
      <c r="A16" s="30" t="s">
        <v>24</v>
      </c>
      <c r="B16" s="58" t="s">
        <v>117</v>
      </c>
      <c r="C16" s="59">
        <v>7</v>
      </c>
      <c r="D16" s="59">
        <v>4</v>
      </c>
      <c r="E16" s="59">
        <v>1</v>
      </c>
      <c r="F16" s="59">
        <v>15</v>
      </c>
      <c r="G16" s="59">
        <v>7</v>
      </c>
      <c r="H16" s="59">
        <v>3</v>
      </c>
      <c r="I16" s="59">
        <v>9</v>
      </c>
      <c r="J16" s="59">
        <v>2</v>
      </c>
      <c r="K16" s="59">
        <v>19</v>
      </c>
      <c r="L16" s="59" t="s">
        <v>117</v>
      </c>
      <c r="M16" s="59">
        <v>45</v>
      </c>
      <c r="N16" s="60">
        <v>65</v>
      </c>
      <c r="O16" s="34">
        <f t="shared" si="0"/>
        <v>177</v>
      </c>
    </row>
    <row r="17" spans="1:15">
      <c r="A17" s="30" t="s">
        <v>25</v>
      </c>
      <c r="B17" s="58">
        <v>1</v>
      </c>
      <c r="C17" s="59">
        <v>1</v>
      </c>
      <c r="D17" s="59">
        <v>1</v>
      </c>
      <c r="E17" s="59">
        <v>2</v>
      </c>
      <c r="F17" s="59">
        <v>10</v>
      </c>
      <c r="G17" s="59">
        <v>10</v>
      </c>
      <c r="H17" s="59">
        <v>1</v>
      </c>
      <c r="I17" s="59" t="s">
        <v>117</v>
      </c>
      <c r="J17" s="59">
        <v>1</v>
      </c>
      <c r="K17" s="59">
        <v>14</v>
      </c>
      <c r="L17" s="59">
        <v>17</v>
      </c>
      <c r="M17" s="59" t="s">
        <v>117</v>
      </c>
      <c r="N17" s="60">
        <v>20</v>
      </c>
      <c r="O17" s="34">
        <f t="shared" si="0"/>
        <v>78</v>
      </c>
    </row>
    <row r="18" spans="1:15">
      <c r="A18" s="30" t="s">
        <v>26</v>
      </c>
      <c r="B18" s="58">
        <v>5</v>
      </c>
      <c r="C18" s="59">
        <v>1</v>
      </c>
      <c r="D18" s="59">
        <v>2</v>
      </c>
      <c r="E18" s="59">
        <v>1</v>
      </c>
      <c r="F18" s="59">
        <v>3</v>
      </c>
      <c r="G18" s="59" t="s">
        <v>117</v>
      </c>
      <c r="H18" s="59" t="s">
        <v>117</v>
      </c>
      <c r="I18" s="59">
        <v>3</v>
      </c>
      <c r="J18" s="59">
        <v>1</v>
      </c>
      <c r="K18" s="59">
        <v>1</v>
      </c>
      <c r="L18" s="59">
        <v>11</v>
      </c>
      <c r="M18" s="59">
        <v>2</v>
      </c>
      <c r="N18" s="60" t="s">
        <v>117</v>
      </c>
      <c r="O18" s="34">
        <f t="shared" si="0"/>
        <v>30</v>
      </c>
    </row>
    <row r="19" spans="1:15">
      <c r="A19" s="37" t="s">
        <v>113</v>
      </c>
      <c r="B19" s="13">
        <f>SUM(B6:B18)</f>
        <v>13</v>
      </c>
      <c r="C19" s="10">
        <f t="shared" ref="C19:N19" si="1">SUM(C6:C18)</f>
        <v>24</v>
      </c>
      <c r="D19" s="10">
        <f t="shared" si="1"/>
        <v>46</v>
      </c>
      <c r="E19" s="10">
        <f t="shared" si="1"/>
        <v>33</v>
      </c>
      <c r="F19" s="10">
        <f t="shared" si="1"/>
        <v>98</v>
      </c>
      <c r="G19" s="10">
        <f t="shared" si="1"/>
        <v>63</v>
      </c>
      <c r="H19" s="10">
        <f t="shared" si="1"/>
        <v>17</v>
      </c>
      <c r="I19" s="10">
        <f t="shared" si="1"/>
        <v>35</v>
      </c>
      <c r="J19" s="10">
        <f t="shared" si="1"/>
        <v>10</v>
      </c>
      <c r="K19" s="10">
        <f t="shared" si="1"/>
        <v>87</v>
      </c>
      <c r="L19" s="10">
        <f t="shared" si="1"/>
        <v>110</v>
      </c>
      <c r="M19" s="10">
        <f t="shared" si="1"/>
        <v>156</v>
      </c>
      <c r="N19" s="11">
        <f t="shared" si="1"/>
        <v>207</v>
      </c>
      <c r="O19" s="34">
        <f t="shared" si="0"/>
        <v>899</v>
      </c>
    </row>
    <row r="20" spans="1:15">
      <c r="A20" s="38"/>
      <c r="B20" s="13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34"/>
    </row>
    <row r="21" spans="1:15">
      <c r="A21" s="30" t="s">
        <v>27</v>
      </c>
      <c r="B21" s="58" t="s">
        <v>117</v>
      </c>
      <c r="C21" s="59">
        <v>1</v>
      </c>
      <c r="D21" s="59">
        <v>2</v>
      </c>
      <c r="E21" s="59">
        <v>117</v>
      </c>
      <c r="F21" s="59">
        <v>52</v>
      </c>
      <c r="G21" s="59">
        <v>3</v>
      </c>
      <c r="H21" s="59" t="s">
        <v>117</v>
      </c>
      <c r="I21" s="59" t="s">
        <v>117</v>
      </c>
      <c r="J21" s="59" t="s">
        <v>117</v>
      </c>
      <c r="K21" s="59">
        <v>6</v>
      </c>
      <c r="L21" s="59">
        <v>6</v>
      </c>
      <c r="M21" s="59">
        <v>2</v>
      </c>
      <c r="N21" s="60">
        <v>1</v>
      </c>
      <c r="O21" s="34">
        <f t="shared" ref="O21:O35" si="2">SUM(B21:N21)</f>
        <v>190</v>
      </c>
    </row>
    <row r="22" spans="1:15">
      <c r="A22" s="30" t="s">
        <v>28</v>
      </c>
      <c r="B22" s="58" t="s">
        <v>117</v>
      </c>
      <c r="C22" s="59">
        <v>5</v>
      </c>
      <c r="D22" s="59">
        <v>30</v>
      </c>
      <c r="E22" s="59">
        <v>2</v>
      </c>
      <c r="F22" s="59">
        <v>27</v>
      </c>
      <c r="G22" s="59">
        <v>1</v>
      </c>
      <c r="H22" s="59">
        <v>1</v>
      </c>
      <c r="I22" s="59">
        <v>9</v>
      </c>
      <c r="J22" s="59">
        <v>4</v>
      </c>
      <c r="K22" s="59">
        <v>14</v>
      </c>
      <c r="L22" s="59">
        <v>16</v>
      </c>
      <c r="M22" s="59">
        <v>2</v>
      </c>
      <c r="N22" s="60">
        <v>25</v>
      </c>
      <c r="O22" s="34">
        <f t="shared" si="2"/>
        <v>136</v>
      </c>
    </row>
    <row r="23" spans="1:15">
      <c r="A23" s="30" t="s">
        <v>29</v>
      </c>
      <c r="B23" s="58">
        <v>1</v>
      </c>
      <c r="C23" s="59" t="s">
        <v>117</v>
      </c>
      <c r="D23" s="59">
        <v>17</v>
      </c>
      <c r="E23" s="59">
        <v>2</v>
      </c>
      <c r="F23" s="59">
        <v>16</v>
      </c>
      <c r="G23" s="59">
        <v>1</v>
      </c>
      <c r="H23" s="59">
        <v>2</v>
      </c>
      <c r="I23" s="59">
        <v>35</v>
      </c>
      <c r="J23" s="59">
        <v>5</v>
      </c>
      <c r="K23" s="59">
        <v>2</v>
      </c>
      <c r="L23" s="59">
        <v>14</v>
      </c>
      <c r="M23" s="59">
        <v>1</v>
      </c>
      <c r="N23" s="60">
        <v>75</v>
      </c>
      <c r="O23" s="34">
        <f t="shared" si="2"/>
        <v>171</v>
      </c>
    </row>
    <row r="24" spans="1:15">
      <c r="A24" s="30" t="s">
        <v>30</v>
      </c>
      <c r="B24" s="58">
        <v>1</v>
      </c>
      <c r="C24" s="59">
        <v>4</v>
      </c>
      <c r="D24" s="59">
        <v>17</v>
      </c>
      <c r="E24" s="59">
        <v>4</v>
      </c>
      <c r="F24" s="59">
        <v>74</v>
      </c>
      <c r="G24" s="59">
        <v>67</v>
      </c>
      <c r="H24" s="59">
        <v>28</v>
      </c>
      <c r="I24" s="59">
        <v>1</v>
      </c>
      <c r="J24" s="59">
        <v>2</v>
      </c>
      <c r="K24" s="59">
        <v>265</v>
      </c>
      <c r="L24" s="59">
        <v>39</v>
      </c>
      <c r="M24" s="59">
        <v>382</v>
      </c>
      <c r="N24" s="60">
        <v>1</v>
      </c>
      <c r="O24" s="34">
        <f t="shared" si="2"/>
        <v>885</v>
      </c>
    </row>
    <row r="25" spans="1:15">
      <c r="A25" s="30" t="s">
        <v>31</v>
      </c>
      <c r="B25" s="58">
        <v>1</v>
      </c>
      <c r="C25" s="59" t="s">
        <v>117</v>
      </c>
      <c r="D25" s="59">
        <v>6</v>
      </c>
      <c r="E25" s="59">
        <v>3</v>
      </c>
      <c r="F25" s="59">
        <v>12</v>
      </c>
      <c r="G25" s="59" t="s">
        <v>117</v>
      </c>
      <c r="H25" s="59" t="s">
        <v>117</v>
      </c>
      <c r="I25" s="59">
        <v>67</v>
      </c>
      <c r="J25" s="59">
        <v>2</v>
      </c>
      <c r="K25" s="59">
        <v>1</v>
      </c>
      <c r="L25" s="59">
        <v>7</v>
      </c>
      <c r="M25" s="59" t="s">
        <v>117</v>
      </c>
      <c r="N25" s="60">
        <v>11</v>
      </c>
      <c r="O25" s="34">
        <f t="shared" si="2"/>
        <v>110</v>
      </c>
    </row>
    <row r="26" spans="1:15">
      <c r="A26" s="30" t="s">
        <v>32</v>
      </c>
      <c r="B26" s="58" t="s">
        <v>117</v>
      </c>
      <c r="C26" s="59">
        <v>1</v>
      </c>
      <c r="D26" s="59">
        <v>4</v>
      </c>
      <c r="E26" s="59" t="s">
        <v>117</v>
      </c>
      <c r="F26" s="59">
        <v>64</v>
      </c>
      <c r="G26" s="59" t="s">
        <v>117</v>
      </c>
      <c r="H26" s="59" t="s">
        <v>117</v>
      </c>
      <c r="I26" s="59">
        <v>2</v>
      </c>
      <c r="J26" s="59" t="s">
        <v>117</v>
      </c>
      <c r="K26" s="59">
        <v>4</v>
      </c>
      <c r="L26" s="59">
        <v>3</v>
      </c>
      <c r="M26" s="59">
        <v>2</v>
      </c>
      <c r="N26" s="60" t="s">
        <v>117</v>
      </c>
      <c r="O26" s="34">
        <f t="shared" si="2"/>
        <v>80</v>
      </c>
    </row>
    <row r="27" spans="1:15">
      <c r="A27" s="30" t="s">
        <v>33</v>
      </c>
      <c r="B27" s="58" t="s">
        <v>117</v>
      </c>
      <c r="C27" s="59">
        <v>10</v>
      </c>
      <c r="D27" s="59">
        <v>5</v>
      </c>
      <c r="E27" s="59">
        <v>3</v>
      </c>
      <c r="F27" s="59">
        <v>19</v>
      </c>
      <c r="G27" s="59">
        <v>3</v>
      </c>
      <c r="H27" s="59">
        <v>10</v>
      </c>
      <c r="I27" s="59">
        <v>6</v>
      </c>
      <c r="J27" s="59">
        <v>18</v>
      </c>
      <c r="K27" s="59">
        <v>21</v>
      </c>
      <c r="L27" s="59">
        <v>138</v>
      </c>
      <c r="M27" s="59">
        <v>6</v>
      </c>
      <c r="N27" s="60">
        <v>8</v>
      </c>
      <c r="O27" s="34">
        <f t="shared" si="2"/>
        <v>247</v>
      </c>
    </row>
    <row r="28" spans="1:15">
      <c r="A28" s="30" t="s">
        <v>34</v>
      </c>
      <c r="B28" s="58" t="s">
        <v>117</v>
      </c>
      <c r="C28" s="59">
        <v>1</v>
      </c>
      <c r="D28" s="59">
        <v>1</v>
      </c>
      <c r="E28" s="59">
        <v>5</v>
      </c>
      <c r="F28" s="59">
        <v>6</v>
      </c>
      <c r="G28" s="59">
        <v>17</v>
      </c>
      <c r="H28" s="59">
        <v>24</v>
      </c>
      <c r="I28" s="59" t="s">
        <v>117</v>
      </c>
      <c r="J28" s="59" t="s">
        <v>117</v>
      </c>
      <c r="K28" s="59">
        <v>13</v>
      </c>
      <c r="L28" s="59">
        <v>9</v>
      </c>
      <c r="M28" s="59">
        <v>3</v>
      </c>
      <c r="N28" s="60" t="s">
        <v>117</v>
      </c>
      <c r="O28" s="34">
        <f t="shared" si="2"/>
        <v>79</v>
      </c>
    </row>
    <row r="29" spans="1:15">
      <c r="A29" s="30" t="s">
        <v>35</v>
      </c>
      <c r="B29" s="58">
        <v>1</v>
      </c>
      <c r="C29" s="59">
        <v>3</v>
      </c>
      <c r="D29" s="59">
        <v>25</v>
      </c>
      <c r="E29" s="59">
        <v>19</v>
      </c>
      <c r="F29" s="59">
        <v>542</v>
      </c>
      <c r="G29" s="59" t="s">
        <v>117</v>
      </c>
      <c r="H29" s="59">
        <v>1</v>
      </c>
      <c r="I29" s="59">
        <v>1</v>
      </c>
      <c r="J29" s="59">
        <v>1</v>
      </c>
      <c r="K29" s="59">
        <v>12</v>
      </c>
      <c r="L29" s="59">
        <v>8</v>
      </c>
      <c r="M29" s="59">
        <v>8</v>
      </c>
      <c r="N29" s="60">
        <v>5</v>
      </c>
      <c r="O29" s="34">
        <f t="shared" si="2"/>
        <v>626</v>
      </c>
    </row>
    <row r="30" spans="1:15">
      <c r="A30" s="30" t="s">
        <v>36</v>
      </c>
      <c r="B30" s="58">
        <v>2</v>
      </c>
      <c r="C30" s="59">
        <v>2</v>
      </c>
      <c r="D30" s="59">
        <v>18</v>
      </c>
      <c r="E30" s="59">
        <v>2</v>
      </c>
      <c r="F30" s="59">
        <v>43</v>
      </c>
      <c r="G30" s="59" t="s">
        <v>117</v>
      </c>
      <c r="H30" s="59">
        <v>4</v>
      </c>
      <c r="I30" s="59">
        <v>24</v>
      </c>
      <c r="J30" s="59">
        <v>14</v>
      </c>
      <c r="K30" s="59">
        <v>18</v>
      </c>
      <c r="L30" s="59">
        <v>74</v>
      </c>
      <c r="M30" s="59">
        <v>4</v>
      </c>
      <c r="N30" s="60">
        <v>226</v>
      </c>
      <c r="O30" s="34">
        <f t="shared" si="2"/>
        <v>431</v>
      </c>
    </row>
    <row r="31" spans="1:15">
      <c r="A31" s="30" t="s">
        <v>37</v>
      </c>
      <c r="B31" s="58">
        <v>61</v>
      </c>
      <c r="C31" s="59">
        <v>4</v>
      </c>
      <c r="D31" s="59">
        <v>48</v>
      </c>
      <c r="E31" s="59">
        <v>4</v>
      </c>
      <c r="F31" s="59">
        <v>72</v>
      </c>
      <c r="G31" s="59">
        <v>5</v>
      </c>
      <c r="H31" s="59">
        <v>2</v>
      </c>
      <c r="I31" s="59">
        <v>59</v>
      </c>
      <c r="J31" s="59">
        <v>16</v>
      </c>
      <c r="K31" s="59">
        <v>17</v>
      </c>
      <c r="L31" s="59">
        <v>105</v>
      </c>
      <c r="M31" s="59">
        <v>22</v>
      </c>
      <c r="N31" s="60">
        <v>587</v>
      </c>
      <c r="O31" s="34">
        <f t="shared" si="2"/>
        <v>1002</v>
      </c>
    </row>
    <row r="32" spans="1:15">
      <c r="A32" s="30" t="s">
        <v>38</v>
      </c>
      <c r="B32" s="58">
        <v>1</v>
      </c>
      <c r="C32" s="59">
        <v>12</v>
      </c>
      <c r="D32" s="59">
        <v>2</v>
      </c>
      <c r="E32" s="59">
        <v>4</v>
      </c>
      <c r="F32" s="59">
        <v>24</v>
      </c>
      <c r="G32" s="59">
        <v>1</v>
      </c>
      <c r="H32" s="59">
        <v>4</v>
      </c>
      <c r="I32" s="59">
        <v>2</v>
      </c>
      <c r="J32" s="59">
        <v>1</v>
      </c>
      <c r="K32" s="59">
        <v>127</v>
      </c>
      <c r="L32" s="59">
        <v>29</v>
      </c>
      <c r="M32" s="59">
        <v>9</v>
      </c>
      <c r="N32" s="60" t="s">
        <v>117</v>
      </c>
      <c r="O32" s="34">
        <f t="shared" si="2"/>
        <v>216</v>
      </c>
    </row>
    <row r="33" spans="1:15">
      <c r="A33" s="30" t="s">
        <v>39</v>
      </c>
      <c r="B33" s="58" t="s">
        <v>117</v>
      </c>
      <c r="C33" s="59">
        <v>3</v>
      </c>
      <c r="D33" s="59">
        <v>1</v>
      </c>
      <c r="E33" s="59" t="s">
        <v>117</v>
      </c>
      <c r="F33" s="59" t="s">
        <v>117</v>
      </c>
      <c r="G33" s="59">
        <v>1</v>
      </c>
      <c r="H33" s="59" t="s">
        <v>117</v>
      </c>
      <c r="I33" s="59" t="s">
        <v>117</v>
      </c>
      <c r="J33" s="59" t="s">
        <v>117</v>
      </c>
      <c r="K33" s="59">
        <v>4</v>
      </c>
      <c r="L33" s="59">
        <v>1</v>
      </c>
      <c r="M33" s="59" t="s">
        <v>117</v>
      </c>
      <c r="N33" s="60">
        <v>1</v>
      </c>
      <c r="O33" s="34">
        <f t="shared" si="2"/>
        <v>11</v>
      </c>
    </row>
    <row r="34" spans="1:15">
      <c r="A34" s="30" t="s">
        <v>40</v>
      </c>
      <c r="B34" s="58" t="s">
        <v>117</v>
      </c>
      <c r="C34" s="59" t="s">
        <v>117</v>
      </c>
      <c r="D34" s="59">
        <v>2</v>
      </c>
      <c r="E34" s="59">
        <v>1</v>
      </c>
      <c r="F34" s="59">
        <v>9</v>
      </c>
      <c r="G34" s="59" t="s">
        <v>117</v>
      </c>
      <c r="H34" s="59" t="s">
        <v>117</v>
      </c>
      <c r="I34" s="59">
        <v>101</v>
      </c>
      <c r="J34" s="59">
        <v>1</v>
      </c>
      <c r="K34" s="59">
        <v>1</v>
      </c>
      <c r="L34" s="59">
        <v>7</v>
      </c>
      <c r="M34" s="59">
        <v>1</v>
      </c>
      <c r="N34" s="60">
        <v>2</v>
      </c>
      <c r="O34" s="34">
        <f t="shared" si="2"/>
        <v>125</v>
      </c>
    </row>
    <row r="35" spans="1:15">
      <c r="A35" s="37" t="s">
        <v>113</v>
      </c>
      <c r="B35" s="13">
        <f>SUM(B21:B34)</f>
        <v>68</v>
      </c>
      <c r="C35" s="10">
        <f t="shared" ref="C35:N35" si="3">SUM(C21:C34)</f>
        <v>46</v>
      </c>
      <c r="D35" s="10">
        <f t="shared" si="3"/>
        <v>178</v>
      </c>
      <c r="E35" s="10">
        <f t="shared" si="3"/>
        <v>166</v>
      </c>
      <c r="F35" s="10">
        <f t="shared" si="3"/>
        <v>960</v>
      </c>
      <c r="G35" s="10">
        <f t="shared" si="3"/>
        <v>99</v>
      </c>
      <c r="H35" s="10">
        <f t="shared" si="3"/>
        <v>76</v>
      </c>
      <c r="I35" s="10">
        <f t="shared" si="3"/>
        <v>307</v>
      </c>
      <c r="J35" s="10">
        <f t="shared" si="3"/>
        <v>64</v>
      </c>
      <c r="K35" s="10">
        <f t="shared" si="3"/>
        <v>505</v>
      </c>
      <c r="L35" s="10">
        <f t="shared" si="3"/>
        <v>456</v>
      </c>
      <c r="M35" s="10">
        <f t="shared" si="3"/>
        <v>442</v>
      </c>
      <c r="N35" s="11">
        <f t="shared" si="3"/>
        <v>942</v>
      </c>
      <c r="O35" s="34">
        <f t="shared" si="2"/>
        <v>4309</v>
      </c>
    </row>
    <row r="36" spans="1:15">
      <c r="A36" s="32"/>
      <c r="B36" s="13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1"/>
      <c r="O36" s="34"/>
    </row>
    <row r="37" spans="1:15" ht="15" customHeight="1" thickBot="1">
      <c r="A37" s="33" t="s">
        <v>114</v>
      </c>
      <c r="B37" s="40">
        <f>B35+B19</f>
        <v>81</v>
      </c>
      <c r="C37" s="36">
        <f>C35+C19</f>
        <v>70</v>
      </c>
      <c r="D37" s="36">
        <f t="shared" ref="D37:N37" si="4">D35+D19</f>
        <v>224</v>
      </c>
      <c r="E37" s="36">
        <f t="shared" si="4"/>
        <v>199</v>
      </c>
      <c r="F37" s="36">
        <f t="shared" si="4"/>
        <v>1058</v>
      </c>
      <c r="G37" s="36">
        <f t="shared" si="4"/>
        <v>162</v>
      </c>
      <c r="H37" s="36">
        <f t="shared" si="4"/>
        <v>93</v>
      </c>
      <c r="I37" s="36">
        <f t="shared" si="4"/>
        <v>342</v>
      </c>
      <c r="J37" s="36">
        <f t="shared" si="4"/>
        <v>74</v>
      </c>
      <c r="K37" s="36">
        <f t="shared" si="4"/>
        <v>592</v>
      </c>
      <c r="L37" s="36">
        <f t="shared" si="4"/>
        <v>566</v>
      </c>
      <c r="M37" s="36">
        <f t="shared" si="4"/>
        <v>598</v>
      </c>
      <c r="N37" s="41">
        <f t="shared" si="4"/>
        <v>1149</v>
      </c>
      <c r="O37" s="35">
        <f>SUM(B37:N37)</f>
        <v>5208</v>
      </c>
    </row>
    <row r="38" spans="1:15" ht="15.75" thickTop="1">
      <c r="A38" s="4" t="s">
        <v>115</v>
      </c>
      <c r="O38" s="26"/>
    </row>
  </sheetData>
  <mergeCells count="1">
    <mergeCell ref="B4:N4"/>
  </mergeCells>
  <pageMargins left="0.7" right="0.7" top="0.75" bottom="0.75" header="0.3" footer="0.3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zoomScaleNormal="100" workbookViewId="0"/>
  </sheetViews>
  <sheetFormatPr defaultRowHeight="15"/>
  <cols>
    <col min="1" max="1" width="36.85546875" style="1" customWidth="1"/>
    <col min="2" max="15" width="9.140625" style="42"/>
  </cols>
  <sheetData>
    <row r="1" spans="1:15" s="8" customFormat="1">
      <c r="A1" s="22" t="s">
        <v>124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s="8" customFormat="1">
      <c r="A2" s="22" t="s">
        <v>125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15.75" thickBot="1">
      <c r="A3" s="25" t="s">
        <v>134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15" customHeight="1" thickTop="1">
      <c r="A4" s="5"/>
      <c r="B4" s="67" t="s">
        <v>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  <c r="O4" s="53"/>
    </row>
    <row r="5" spans="1:15" ht="23.25" customHeight="1">
      <c r="A5" s="9" t="s">
        <v>14</v>
      </c>
      <c r="B5" s="64" t="s">
        <v>1</v>
      </c>
      <c r="C5" s="65" t="s">
        <v>2</v>
      </c>
      <c r="D5" s="65" t="s">
        <v>3</v>
      </c>
      <c r="E5" s="65" t="s">
        <v>4</v>
      </c>
      <c r="F5" s="65" t="s">
        <v>5</v>
      </c>
      <c r="G5" s="65" t="s">
        <v>6</v>
      </c>
      <c r="H5" s="65" t="s">
        <v>7</v>
      </c>
      <c r="I5" s="65" t="s">
        <v>8</v>
      </c>
      <c r="J5" s="65" t="s">
        <v>9</v>
      </c>
      <c r="K5" s="65" t="s">
        <v>10</v>
      </c>
      <c r="L5" s="65" t="s">
        <v>11</v>
      </c>
      <c r="M5" s="65" t="s">
        <v>12</v>
      </c>
      <c r="N5" s="66" t="s">
        <v>13</v>
      </c>
      <c r="O5" s="57" t="s">
        <v>116</v>
      </c>
    </row>
    <row r="6" spans="1:15">
      <c r="A6" s="30" t="s">
        <v>41</v>
      </c>
      <c r="B6" s="58" t="s">
        <v>117</v>
      </c>
      <c r="C6" s="59" t="s">
        <v>117</v>
      </c>
      <c r="D6" s="59" t="s">
        <v>117</v>
      </c>
      <c r="E6" s="59" t="s">
        <v>117</v>
      </c>
      <c r="F6" s="59" t="s">
        <v>117</v>
      </c>
      <c r="G6" s="59" t="s">
        <v>117</v>
      </c>
      <c r="H6" s="59">
        <v>1</v>
      </c>
      <c r="I6" s="59" t="s">
        <v>117</v>
      </c>
      <c r="J6" s="59" t="s">
        <v>117</v>
      </c>
      <c r="K6" s="59">
        <v>3</v>
      </c>
      <c r="L6" s="59" t="s">
        <v>117</v>
      </c>
      <c r="M6" s="59">
        <v>4</v>
      </c>
      <c r="N6" s="60" t="s">
        <v>117</v>
      </c>
      <c r="O6" s="34">
        <f>SUM(B6:N6)</f>
        <v>8</v>
      </c>
    </row>
    <row r="7" spans="1:15">
      <c r="A7" s="30" t="s">
        <v>42</v>
      </c>
      <c r="B7" s="58" t="s">
        <v>117</v>
      </c>
      <c r="C7" s="59">
        <v>6</v>
      </c>
      <c r="D7" s="59">
        <v>1</v>
      </c>
      <c r="E7" s="59">
        <v>1</v>
      </c>
      <c r="F7" s="59">
        <v>5</v>
      </c>
      <c r="G7" s="59">
        <v>2</v>
      </c>
      <c r="H7" s="59">
        <v>3</v>
      </c>
      <c r="I7" s="59">
        <v>5</v>
      </c>
      <c r="J7" s="59" t="s">
        <v>117</v>
      </c>
      <c r="K7" s="59">
        <v>7</v>
      </c>
      <c r="L7" s="59">
        <v>14</v>
      </c>
      <c r="M7" s="59" t="s">
        <v>117</v>
      </c>
      <c r="N7" s="60">
        <v>3</v>
      </c>
      <c r="O7" s="34">
        <f t="shared" ref="O7:O30" si="0">SUM(B7:N7)</f>
        <v>47</v>
      </c>
    </row>
    <row r="8" spans="1:15">
      <c r="A8" s="30" t="s">
        <v>43</v>
      </c>
      <c r="B8" s="58" t="s">
        <v>117</v>
      </c>
      <c r="C8" s="59" t="s">
        <v>117</v>
      </c>
      <c r="D8" s="59" t="s">
        <v>117</v>
      </c>
      <c r="E8" s="59" t="s">
        <v>117</v>
      </c>
      <c r="F8" s="59">
        <v>5</v>
      </c>
      <c r="G8" s="59" t="s">
        <v>117</v>
      </c>
      <c r="H8" s="59" t="s">
        <v>117</v>
      </c>
      <c r="I8" s="59" t="s">
        <v>117</v>
      </c>
      <c r="J8" s="59" t="s">
        <v>117</v>
      </c>
      <c r="K8" s="59" t="s">
        <v>117</v>
      </c>
      <c r="L8" s="59">
        <v>1</v>
      </c>
      <c r="M8" s="59" t="s">
        <v>117</v>
      </c>
      <c r="N8" s="60" t="s">
        <v>117</v>
      </c>
      <c r="O8" s="34">
        <f t="shared" si="0"/>
        <v>6</v>
      </c>
    </row>
    <row r="9" spans="1:15">
      <c r="A9" s="30" t="s">
        <v>44</v>
      </c>
      <c r="B9" s="58">
        <v>5</v>
      </c>
      <c r="C9" s="59">
        <v>9</v>
      </c>
      <c r="D9" s="59">
        <v>7</v>
      </c>
      <c r="E9" s="59">
        <v>1</v>
      </c>
      <c r="F9" s="59">
        <v>12</v>
      </c>
      <c r="G9" s="59">
        <v>2</v>
      </c>
      <c r="H9" s="59">
        <v>1</v>
      </c>
      <c r="I9" s="59">
        <v>1</v>
      </c>
      <c r="J9" s="59" t="s">
        <v>117</v>
      </c>
      <c r="K9" s="59">
        <v>6</v>
      </c>
      <c r="L9" s="59">
        <v>25</v>
      </c>
      <c r="M9" s="59">
        <v>1</v>
      </c>
      <c r="N9" s="60">
        <v>10</v>
      </c>
      <c r="O9" s="34">
        <f t="shared" si="0"/>
        <v>80</v>
      </c>
    </row>
    <row r="10" spans="1:15">
      <c r="A10" s="30" t="s">
        <v>62</v>
      </c>
      <c r="B10" s="58" t="s">
        <v>117</v>
      </c>
      <c r="C10" s="59" t="s">
        <v>117</v>
      </c>
      <c r="D10" s="59" t="s">
        <v>117</v>
      </c>
      <c r="E10" s="59" t="s">
        <v>117</v>
      </c>
      <c r="F10" s="59">
        <v>1</v>
      </c>
      <c r="G10" s="59" t="s">
        <v>117</v>
      </c>
      <c r="H10" s="59" t="s">
        <v>117</v>
      </c>
      <c r="I10" s="59" t="s">
        <v>117</v>
      </c>
      <c r="J10" s="59" t="s">
        <v>117</v>
      </c>
      <c r="K10" s="59" t="s">
        <v>117</v>
      </c>
      <c r="L10" s="59" t="s">
        <v>117</v>
      </c>
      <c r="M10" s="59" t="s">
        <v>117</v>
      </c>
      <c r="N10" s="60" t="s">
        <v>117</v>
      </c>
      <c r="O10" s="34">
        <f>SUM(B10:N10)</f>
        <v>1</v>
      </c>
    </row>
    <row r="11" spans="1:15">
      <c r="A11" s="30" t="s">
        <v>45</v>
      </c>
      <c r="B11" s="58" t="s">
        <v>117</v>
      </c>
      <c r="C11" s="59" t="s">
        <v>117</v>
      </c>
      <c r="D11" s="59" t="s">
        <v>117</v>
      </c>
      <c r="E11" s="59" t="s">
        <v>117</v>
      </c>
      <c r="F11" s="59">
        <v>1</v>
      </c>
      <c r="G11" s="59">
        <v>1</v>
      </c>
      <c r="H11" s="59">
        <v>1</v>
      </c>
      <c r="I11" s="59">
        <v>2</v>
      </c>
      <c r="J11" s="59" t="s">
        <v>117</v>
      </c>
      <c r="K11" s="59" t="s">
        <v>117</v>
      </c>
      <c r="L11" s="59">
        <v>2</v>
      </c>
      <c r="M11" s="59" t="s">
        <v>117</v>
      </c>
      <c r="N11" s="60" t="s">
        <v>117</v>
      </c>
      <c r="O11" s="34">
        <f t="shared" si="0"/>
        <v>7</v>
      </c>
    </row>
    <row r="12" spans="1:15">
      <c r="A12" s="30" t="s">
        <v>46</v>
      </c>
      <c r="B12" s="58">
        <v>1</v>
      </c>
      <c r="C12" s="59">
        <v>4</v>
      </c>
      <c r="D12" s="59">
        <v>7</v>
      </c>
      <c r="E12" s="59">
        <v>2</v>
      </c>
      <c r="F12" s="59">
        <v>25</v>
      </c>
      <c r="G12" s="59" t="s">
        <v>117</v>
      </c>
      <c r="H12" s="59" t="s">
        <v>117</v>
      </c>
      <c r="I12" s="59" t="s">
        <v>117</v>
      </c>
      <c r="J12" s="59">
        <v>2</v>
      </c>
      <c r="K12" s="59">
        <v>4</v>
      </c>
      <c r="L12" s="59">
        <v>5</v>
      </c>
      <c r="M12" s="59">
        <v>2</v>
      </c>
      <c r="N12" s="60">
        <v>2</v>
      </c>
      <c r="O12" s="34">
        <f t="shared" si="0"/>
        <v>54</v>
      </c>
    </row>
    <row r="13" spans="1:15">
      <c r="A13" s="30" t="s">
        <v>47</v>
      </c>
      <c r="B13" s="58" t="s">
        <v>117</v>
      </c>
      <c r="C13" s="59" t="s">
        <v>117</v>
      </c>
      <c r="D13" s="59">
        <v>1</v>
      </c>
      <c r="E13" s="59">
        <v>1</v>
      </c>
      <c r="F13" s="59">
        <v>17</v>
      </c>
      <c r="G13" s="59" t="s">
        <v>117</v>
      </c>
      <c r="H13" s="59" t="s">
        <v>117</v>
      </c>
      <c r="I13" s="59">
        <v>1</v>
      </c>
      <c r="J13" s="59" t="s">
        <v>117</v>
      </c>
      <c r="K13" s="59">
        <v>2</v>
      </c>
      <c r="L13" s="59" t="s">
        <v>117</v>
      </c>
      <c r="M13" s="59" t="s">
        <v>117</v>
      </c>
      <c r="N13" s="60" t="s">
        <v>117</v>
      </c>
      <c r="O13" s="34">
        <f t="shared" si="0"/>
        <v>22</v>
      </c>
    </row>
    <row r="14" spans="1:15">
      <c r="A14" s="30" t="s">
        <v>48</v>
      </c>
      <c r="B14" s="58">
        <v>1</v>
      </c>
      <c r="C14" s="59" t="s">
        <v>117</v>
      </c>
      <c r="D14" s="59" t="s">
        <v>117</v>
      </c>
      <c r="E14" s="59" t="s">
        <v>117</v>
      </c>
      <c r="F14" s="59">
        <v>4</v>
      </c>
      <c r="G14" s="59" t="s">
        <v>117</v>
      </c>
      <c r="H14" s="59" t="s">
        <v>117</v>
      </c>
      <c r="I14" s="59">
        <v>2</v>
      </c>
      <c r="J14" s="59" t="s">
        <v>117</v>
      </c>
      <c r="K14" s="59" t="s">
        <v>117</v>
      </c>
      <c r="L14" s="59">
        <v>4</v>
      </c>
      <c r="M14" s="59" t="s">
        <v>117</v>
      </c>
      <c r="N14" s="60">
        <v>7</v>
      </c>
      <c r="O14" s="34">
        <f t="shared" si="0"/>
        <v>18</v>
      </c>
    </row>
    <row r="15" spans="1:15">
      <c r="A15" s="30" t="s">
        <v>49</v>
      </c>
      <c r="B15" s="58" t="s">
        <v>117</v>
      </c>
      <c r="C15" s="59" t="s">
        <v>117</v>
      </c>
      <c r="D15" s="59" t="s">
        <v>117</v>
      </c>
      <c r="E15" s="59" t="s">
        <v>117</v>
      </c>
      <c r="F15" s="59">
        <v>2</v>
      </c>
      <c r="G15" s="59">
        <v>2</v>
      </c>
      <c r="H15" s="59" t="s">
        <v>117</v>
      </c>
      <c r="I15" s="59">
        <v>1</v>
      </c>
      <c r="J15" s="59">
        <v>2</v>
      </c>
      <c r="K15" s="59" t="s">
        <v>117</v>
      </c>
      <c r="L15" s="59">
        <v>1</v>
      </c>
      <c r="M15" s="59">
        <v>1</v>
      </c>
      <c r="N15" s="60" t="s">
        <v>117</v>
      </c>
      <c r="O15" s="34">
        <f t="shared" si="0"/>
        <v>9</v>
      </c>
    </row>
    <row r="16" spans="1:15">
      <c r="A16" s="30" t="s">
        <v>50</v>
      </c>
      <c r="B16" s="58">
        <v>5</v>
      </c>
      <c r="C16" s="59" t="s">
        <v>117</v>
      </c>
      <c r="D16" s="59" t="s">
        <v>117</v>
      </c>
      <c r="E16" s="59">
        <v>1</v>
      </c>
      <c r="F16" s="59">
        <v>6</v>
      </c>
      <c r="G16" s="59">
        <v>1</v>
      </c>
      <c r="H16" s="59">
        <v>1</v>
      </c>
      <c r="I16" s="59">
        <v>6</v>
      </c>
      <c r="J16" s="59">
        <v>1</v>
      </c>
      <c r="K16" s="59">
        <v>1</v>
      </c>
      <c r="L16" s="59">
        <v>11</v>
      </c>
      <c r="M16" s="59">
        <v>4</v>
      </c>
      <c r="N16" s="60">
        <v>24</v>
      </c>
      <c r="O16" s="34">
        <f t="shared" si="0"/>
        <v>61</v>
      </c>
    </row>
    <row r="17" spans="1:15">
      <c r="A17" s="30" t="s">
        <v>51</v>
      </c>
      <c r="B17" s="58" t="s">
        <v>117</v>
      </c>
      <c r="C17" s="59" t="s">
        <v>117</v>
      </c>
      <c r="D17" s="59" t="s">
        <v>117</v>
      </c>
      <c r="E17" s="59">
        <v>1</v>
      </c>
      <c r="F17" s="59">
        <v>1</v>
      </c>
      <c r="G17" s="59" t="s">
        <v>117</v>
      </c>
      <c r="H17" s="59">
        <v>1</v>
      </c>
      <c r="I17" s="59">
        <v>3</v>
      </c>
      <c r="J17" s="59" t="s">
        <v>117</v>
      </c>
      <c r="K17" s="59" t="s">
        <v>117</v>
      </c>
      <c r="L17" s="59">
        <v>2</v>
      </c>
      <c r="M17" s="59">
        <v>1</v>
      </c>
      <c r="N17" s="60">
        <v>14</v>
      </c>
      <c r="O17" s="34">
        <f t="shared" si="0"/>
        <v>23</v>
      </c>
    </row>
    <row r="18" spans="1:15">
      <c r="A18" s="30" t="s">
        <v>52</v>
      </c>
      <c r="B18" s="58" t="s">
        <v>117</v>
      </c>
      <c r="C18" s="59" t="s">
        <v>117</v>
      </c>
      <c r="D18" s="59" t="s">
        <v>117</v>
      </c>
      <c r="E18" s="59" t="s">
        <v>117</v>
      </c>
      <c r="F18" s="59">
        <v>3</v>
      </c>
      <c r="G18" s="59" t="s">
        <v>117</v>
      </c>
      <c r="H18" s="59" t="s">
        <v>117</v>
      </c>
      <c r="I18" s="59">
        <v>2</v>
      </c>
      <c r="J18" s="59" t="s">
        <v>117</v>
      </c>
      <c r="K18" s="59" t="s">
        <v>117</v>
      </c>
      <c r="L18" s="59">
        <v>2</v>
      </c>
      <c r="M18" s="59" t="s">
        <v>117</v>
      </c>
      <c r="N18" s="60">
        <v>7</v>
      </c>
      <c r="O18" s="34">
        <f t="shared" si="0"/>
        <v>14</v>
      </c>
    </row>
    <row r="19" spans="1:15">
      <c r="A19" s="30" t="s">
        <v>53</v>
      </c>
      <c r="B19" s="58">
        <v>3</v>
      </c>
      <c r="C19" s="59">
        <v>1</v>
      </c>
      <c r="D19" s="59">
        <v>1</v>
      </c>
      <c r="E19" s="59" t="s">
        <v>117</v>
      </c>
      <c r="F19" s="59">
        <v>9</v>
      </c>
      <c r="G19" s="59">
        <v>4</v>
      </c>
      <c r="H19" s="59">
        <v>1</v>
      </c>
      <c r="I19" s="59">
        <v>1</v>
      </c>
      <c r="J19" s="59" t="s">
        <v>117</v>
      </c>
      <c r="K19" s="59">
        <v>3</v>
      </c>
      <c r="L19" s="59" t="s">
        <v>117</v>
      </c>
      <c r="M19" s="59" t="s">
        <v>117</v>
      </c>
      <c r="N19" s="60">
        <v>4</v>
      </c>
      <c r="O19" s="34">
        <f t="shared" si="0"/>
        <v>27</v>
      </c>
    </row>
    <row r="20" spans="1:15">
      <c r="A20" s="30" t="s">
        <v>54</v>
      </c>
      <c r="B20" s="58" t="s">
        <v>117</v>
      </c>
      <c r="C20" s="59" t="s">
        <v>117</v>
      </c>
      <c r="D20" s="59" t="s">
        <v>117</v>
      </c>
      <c r="E20" s="59" t="s">
        <v>117</v>
      </c>
      <c r="F20" s="59">
        <v>2</v>
      </c>
      <c r="G20" s="59">
        <v>4</v>
      </c>
      <c r="H20" s="59">
        <v>1</v>
      </c>
      <c r="I20" s="59" t="s">
        <v>117</v>
      </c>
      <c r="J20" s="59" t="s">
        <v>117</v>
      </c>
      <c r="K20" s="59">
        <v>10</v>
      </c>
      <c r="L20" s="59">
        <v>2</v>
      </c>
      <c r="M20" s="59">
        <v>16</v>
      </c>
      <c r="N20" s="60">
        <v>2</v>
      </c>
      <c r="O20" s="34">
        <f t="shared" si="0"/>
        <v>37</v>
      </c>
    </row>
    <row r="21" spans="1:15">
      <c r="A21" s="30" t="s">
        <v>55</v>
      </c>
      <c r="B21" s="58" t="s">
        <v>117</v>
      </c>
      <c r="C21" s="59" t="s">
        <v>117</v>
      </c>
      <c r="D21" s="59" t="s">
        <v>117</v>
      </c>
      <c r="E21" s="59" t="s">
        <v>117</v>
      </c>
      <c r="F21" s="59">
        <v>2</v>
      </c>
      <c r="G21" s="59" t="s">
        <v>117</v>
      </c>
      <c r="H21" s="59">
        <v>1</v>
      </c>
      <c r="I21" s="59" t="s">
        <v>117</v>
      </c>
      <c r="J21" s="59" t="s">
        <v>117</v>
      </c>
      <c r="K21" s="59">
        <v>1</v>
      </c>
      <c r="L21" s="59">
        <v>2</v>
      </c>
      <c r="M21" s="59">
        <v>3</v>
      </c>
      <c r="N21" s="60">
        <v>4</v>
      </c>
      <c r="O21" s="34">
        <f t="shared" si="0"/>
        <v>13</v>
      </c>
    </row>
    <row r="22" spans="1:15">
      <c r="A22" s="30" t="s">
        <v>56</v>
      </c>
      <c r="B22" s="58">
        <v>2</v>
      </c>
      <c r="C22" s="59" t="s">
        <v>117</v>
      </c>
      <c r="D22" s="59" t="s">
        <v>117</v>
      </c>
      <c r="E22" s="59" t="s">
        <v>117</v>
      </c>
      <c r="F22" s="59">
        <v>2</v>
      </c>
      <c r="G22" s="59" t="s">
        <v>117</v>
      </c>
      <c r="H22" s="59" t="s">
        <v>117</v>
      </c>
      <c r="I22" s="59">
        <v>2</v>
      </c>
      <c r="J22" s="59" t="s">
        <v>117</v>
      </c>
      <c r="K22" s="59" t="s">
        <v>117</v>
      </c>
      <c r="L22" s="59">
        <v>9</v>
      </c>
      <c r="M22" s="59">
        <v>1</v>
      </c>
      <c r="N22" s="60">
        <v>24</v>
      </c>
      <c r="O22" s="34">
        <f t="shared" si="0"/>
        <v>40</v>
      </c>
    </row>
    <row r="23" spans="1:15">
      <c r="A23" s="30" t="s">
        <v>57</v>
      </c>
      <c r="B23" s="58" t="s">
        <v>117</v>
      </c>
      <c r="C23" s="59">
        <v>2</v>
      </c>
      <c r="D23" s="59" t="s">
        <v>117</v>
      </c>
      <c r="E23" s="59">
        <v>3</v>
      </c>
      <c r="F23" s="59">
        <v>13</v>
      </c>
      <c r="G23" s="59">
        <v>1</v>
      </c>
      <c r="H23" s="59" t="s">
        <v>117</v>
      </c>
      <c r="I23" s="59">
        <v>2</v>
      </c>
      <c r="J23" s="59" t="s">
        <v>117</v>
      </c>
      <c r="K23" s="59">
        <v>5</v>
      </c>
      <c r="L23" s="59">
        <v>1</v>
      </c>
      <c r="M23" s="59">
        <v>5</v>
      </c>
      <c r="N23" s="60" t="s">
        <v>117</v>
      </c>
      <c r="O23" s="34">
        <f t="shared" si="0"/>
        <v>32</v>
      </c>
    </row>
    <row r="24" spans="1:15">
      <c r="A24" s="30" t="s">
        <v>58</v>
      </c>
      <c r="B24" s="58" t="s">
        <v>117</v>
      </c>
      <c r="C24" s="59">
        <v>1</v>
      </c>
      <c r="D24" s="59" t="s">
        <v>117</v>
      </c>
      <c r="E24" s="59" t="s">
        <v>117</v>
      </c>
      <c r="F24" s="59">
        <v>1</v>
      </c>
      <c r="G24" s="59" t="s">
        <v>117</v>
      </c>
      <c r="H24" s="59" t="s">
        <v>117</v>
      </c>
      <c r="I24" s="59" t="s">
        <v>117</v>
      </c>
      <c r="J24" s="59" t="s">
        <v>117</v>
      </c>
      <c r="K24" s="59">
        <v>1</v>
      </c>
      <c r="L24" s="59">
        <v>4</v>
      </c>
      <c r="M24" s="59" t="s">
        <v>117</v>
      </c>
      <c r="N24" s="60">
        <v>2</v>
      </c>
      <c r="O24" s="34">
        <f t="shared" si="0"/>
        <v>9</v>
      </c>
    </row>
    <row r="25" spans="1:15">
      <c r="A25" s="30" t="s">
        <v>59</v>
      </c>
      <c r="B25" s="58" t="s">
        <v>117</v>
      </c>
      <c r="C25" s="59" t="s">
        <v>117</v>
      </c>
      <c r="D25" s="59">
        <v>1</v>
      </c>
      <c r="E25" s="59" t="s">
        <v>117</v>
      </c>
      <c r="F25" s="59" t="s">
        <v>117</v>
      </c>
      <c r="G25" s="59" t="s">
        <v>117</v>
      </c>
      <c r="H25" s="59" t="s">
        <v>117</v>
      </c>
      <c r="I25" s="59" t="s">
        <v>117</v>
      </c>
      <c r="J25" s="59" t="s">
        <v>117</v>
      </c>
      <c r="K25" s="59" t="s">
        <v>117</v>
      </c>
      <c r="L25" s="59">
        <v>2</v>
      </c>
      <c r="M25" s="59" t="s">
        <v>117</v>
      </c>
      <c r="N25" s="60">
        <v>4</v>
      </c>
      <c r="O25" s="34">
        <f t="shared" si="0"/>
        <v>7</v>
      </c>
    </row>
    <row r="26" spans="1:15">
      <c r="A26" s="30" t="s">
        <v>120</v>
      </c>
      <c r="B26" s="58">
        <v>2</v>
      </c>
      <c r="C26" s="59" t="s">
        <v>117</v>
      </c>
      <c r="D26" s="59" t="s">
        <v>117</v>
      </c>
      <c r="E26" s="59" t="s">
        <v>117</v>
      </c>
      <c r="F26" s="59">
        <v>1</v>
      </c>
      <c r="G26" s="59">
        <v>1</v>
      </c>
      <c r="H26" s="59" t="s">
        <v>117</v>
      </c>
      <c r="I26" s="59">
        <v>1</v>
      </c>
      <c r="J26" s="59" t="s">
        <v>117</v>
      </c>
      <c r="K26" s="59" t="s">
        <v>117</v>
      </c>
      <c r="L26" s="59">
        <v>3</v>
      </c>
      <c r="M26" s="59" t="s">
        <v>117</v>
      </c>
      <c r="N26" s="60">
        <v>11</v>
      </c>
      <c r="O26" s="34">
        <f t="shared" si="0"/>
        <v>19</v>
      </c>
    </row>
    <row r="27" spans="1:15">
      <c r="A27" s="30" t="s">
        <v>60</v>
      </c>
      <c r="B27" s="58" t="s">
        <v>117</v>
      </c>
      <c r="C27" s="59" t="s">
        <v>117</v>
      </c>
      <c r="D27" s="59" t="s">
        <v>117</v>
      </c>
      <c r="E27" s="59" t="s">
        <v>117</v>
      </c>
      <c r="F27" s="59" t="s">
        <v>117</v>
      </c>
      <c r="G27" s="59">
        <v>1</v>
      </c>
      <c r="H27" s="59" t="s">
        <v>117</v>
      </c>
      <c r="I27" s="59" t="s">
        <v>117</v>
      </c>
      <c r="J27" s="59">
        <v>1</v>
      </c>
      <c r="K27" s="59" t="s">
        <v>117</v>
      </c>
      <c r="L27" s="59">
        <v>8</v>
      </c>
      <c r="M27" s="59">
        <v>1</v>
      </c>
      <c r="N27" s="60">
        <v>2</v>
      </c>
      <c r="O27" s="34">
        <f t="shared" si="0"/>
        <v>13</v>
      </c>
    </row>
    <row r="28" spans="1:15">
      <c r="A28" s="30" t="s">
        <v>61</v>
      </c>
      <c r="B28" s="58" t="s">
        <v>117</v>
      </c>
      <c r="C28" s="59" t="s">
        <v>117</v>
      </c>
      <c r="D28" s="59" t="s">
        <v>117</v>
      </c>
      <c r="E28" s="59" t="s">
        <v>117</v>
      </c>
      <c r="F28" s="59">
        <v>1</v>
      </c>
      <c r="G28" s="59">
        <v>2</v>
      </c>
      <c r="H28" s="59">
        <v>1</v>
      </c>
      <c r="I28" s="59">
        <v>1</v>
      </c>
      <c r="J28" s="59" t="s">
        <v>117</v>
      </c>
      <c r="K28" s="59">
        <v>2</v>
      </c>
      <c r="L28" s="59">
        <v>1</v>
      </c>
      <c r="M28" s="59">
        <v>4</v>
      </c>
      <c r="N28" s="60">
        <v>2</v>
      </c>
      <c r="O28" s="34">
        <f t="shared" si="0"/>
        <v>14</v>
      </c>
    </row>
    <row r="29" spans="1:15">
      <c r="A29" s="30" t="s">
        <v>133</v>
      </c>
      <c r="B29" s="58" t="s">
        <v>117</v>
      </c>
      <c r="C29" s="59" t="s">
        <v>117</v>
      </c>
      <c r="D29" s="59" t="s">
        <v>117</v>
      </c>
      <c r="E29" s="59" t="s">
        <v>117</v>
      </c>
      <c r="F29" s="59">
        <v>2</v>
      </c>
      <c r="G29" s="59" t="s">
        <v>117</v>
      </c>
      <c r="H29" s="59" t="s">
        <v>117</v>
      </c>
      <c r="I29" s="59">
        <v>1</v>
      </c>
      <c r="J29" s="59" t="s">
        <v>117</v>
      </c>
      <c r="K29" s="59" t="s">
        <v>117</v>
      </c>
      <c r="L29" s="59">
        <v>1</v>
      </c>
      <c r="M29" s="59" t="s">
        <v>117</v>
      </c>
      <c r="N29" s="60" t="s">
        <v>117</v>
      </c>
      <c r="O29" s="34">
        <f t="shared" si="0"/>
        <v>4</v>
      </c>
    </row>
    <row r="30" spans="1:15" s="6" customFormat="1">
      <c r="A30" s="31" t="s">
        <v>113</v>
      </c>
      <c r="B30" s="13">
        <f>SUM(B6:B29)</f>
        <v>19</v>
      </c>
      <c r="C30" s="10">
        <f t="shared" ref="C30:N30" si="1">SUM(C6:C29)</f>
        <v>23</v>
      </c>
      <c r="D30" s="10">
        <f t="shared" si="1"/>
        <v>18</v>
      </c>
      <c r="E30" s="10">
        <f t="shared" si="1"/>
        <v>10</v>
      </c>
      <c r="F30" s="10">
        <f t="shared" si="1"/>
        <v>115</v>
      </c>
      <c r="G30" s="10">
        <f t="shared" si="1"/>
        <v>21</v>
      </c>
      <c r="H30" s="10">
        <f t="shared" si="1"/>
        <v>12</v>
      </c>
      <c r="I30" s="10">
        <f t="shared" si="1"/>
        <v>31</v>
      </c>
      <c r="J30" s="10">
        <f t="shared" si="1"/>
        <v>6</v>
      </c>
      <c r="K30" s="10">
        <f t="shared" si="1"/>
        <v>45</v>
      </c>
      <c r="L30" s="10">
        <f t="shared" si="1"/>
        <v>100</v>
      </c>
      <c r="M30" s="10">
        <f t="shared" si="1"/>
        <v>43</v>
      </c>
      <c r="N30" s="11">
        <f t="shared" si="1"/>
        <v>122</v>
      </c>
      <c r="O30" s="34">
        <f t="shared" si="0"/>
        <v>565</v>
      </c>
    </row>
    <row r="31" spans="1:15" s="6" customFormat="1">
      <c r="A31" s="44"/>
      <c r="B31" s="13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1"/>
      <c r="O31" s="34"/>
    </row>
    <row r="32" spans="1:15">
      <c r="A32" s="30" t="s">
        <v>63</v>
      </c>
      <c r="B32" s="58" t="s">
        <v>117</v>
      </c>
      <c r="C32" s="59" t="s">
        <v>117</v>
      </c>
      <c r="D32" s="59" t="s">
        <v>117</v>
      </c>
      <c r="E32" s="59">
        <v>1</v>
      </c>
      <c r="F32" s="59">
        <v>2</v>
      </c>
      <c r="G32" s="59">
        <v>1</v>
      </c>
      <c r="H32" s="59">
        <v>1</v>
      </c>
      <c r="I32" s="59" t="s">
        <v>117</v>
      </c>
      <c r="J32" s="59" t="s">
        <v>117</v>
      </c>
      <c r="K32" s="59">
        <v>16</v>
      </c>
      <c r="L32" s="59">
        <v>1</v>
      </c>
      <c r="M32" s="59" t="s">
        <v>117</v>
      </c>
      <c r="N32" s="60" t="s">
        <v>117</v>
      </c>
      <c r="O32" s="34">
        <f t="shared" ref="O32" si="2">SUM(B32:N32)</f>
        <v>22</v>
      </c>
    </row>
    <row r="33" spans="1:15" s="6" customFormat="1">
      <c r="A33" s="44"/>
      <c r="B33" s="13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1"/>
      <c r="O33" s="34"/>
    </row>
    <row r="34" spans="1:15" s="6" customFormat="1">
      <c r="A34" s="44" t="s">
        <v>121</v>
      </c>
      <c r="B34" s="58">
        <v>7</v>
      </c>
      <c r="C34" s="59">
        <v>1</v>
      </c>
      <c r="D34" s="59">
        <v>0</v>
      </c>
      <c r="E34" s="59">
        <v>0</v>
      </c>
      <c r="F34" s="59">
        <v>7</v>
      </c>
      <c r="G34" s="59">
        <v>0</v>
      </c>
      <c r="H34" s="59">
        <v>0</v>
      </c>
      <c r="I34" s="59">
        <v>5</v>
      </c>
      <c r="J34" s="59">
        <v>2</v>
      </c>
      <c r="K34" s="59">
        <v>4</v>
      </c>
      <c r="L34" s="59">
        <v>0</v>
      </c>
      <c r="M34" s="59">
        <v>7</v>
      </c>
      <c r="N34" s="60">
        <v>8</v>
      </c>
      <c r="O34" s="34">
        <f>SUM(B34:N34)</f>
        <v>41</v>
      </c>
    </row>
    <row r="35" spans="1:15" s="6" customFormat="1">
      <c r="A35" s="31" t="s">
        <v>113</v>
      </c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6"/>
      <c r="O35" s="34"/>
    </row>
    <row r="36" spans="1:15" s="8" customFormat="1">
      <c r="A36" s="31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6"/>
      <c r="O36" s="34"/>
    </row>
    <row r="37" spans="1:15" ht="15" customHeight="1">
      <c r="A37" s="32" t="s">
        <v>122</v>
      </c>
      <c r="B37" s="58">
        <v>26</v>
      </c>
      <c r="C37" s="59">
        <v>24</v>
      </c>
      <c r="D37" s="59">
        <v>18</v>
      </c>
      <c r="E37" s="59">
        <v>11</v>
      </c>
      <c r="F37" s="59">
        <v>124</v>
      </c>
      <c r="G37" s="59">
        <v>22</v>
      </c>
      <c r="H37" s="59">
        <v>13</v>
      </c>
      <c r="I37" s="59">
        <v>36</v>
      </c>
      <c r="J37" s="59">
        <v>8</v>
      </c>
      <c r="K37" s="59">
        <v>65</v>
      </c>
      <c r="L37" s="59">
        <v>101</v>
      </c>
      <c r="M37" s="59">
        <v>50</v>
      </c>
      <c r="N37" s="60">
        <v>130</v>
      </c>
      <c r="O37" s="34">
        <f>SUM(B37:N37)</f>
        <v>628</v>
      </c>
    </row>
    <row r="38" spans="1:15">
      <c r="A38" s="45"/>
      <c r="B38" s="61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3"/>
      <c r="O38" s="34"/>
    </row>
    <row r="39" spans="1:15" ht="15.75" thickBot="1">
      <c r="A39" s="46" t="s">
        <v>123</v>
      </c>
      <c r="B39" s="17">
        <f>B37+table123_1415!B37</f>
        <v>107</v>
      </c>
      <c r="C39" s="18">
        <f>C37+table123_1415!C37</f>
        <v>94</v>
      </c>
      <c r="D39" s="18">
        <f>D37+table123_1415!D37</f>
        <v>242</v>
      </c>
      <c r="E39" s="18">
        <f>E37+table123_1415!E37</f>
        <v>210</v>
      </c>
      <c r="F39" s="18">
        <f>F37+table123_1415!F37</f>
        <v>1182</v>
      </c>
      <c r="G39" s="18">
        <f>G37+table123_1415!G37</f>
        <v>184</v>
      </c>
      <c r="H39" s="18">
        <f>H37+table123_1415!H37</f>
        <v>106</v>
      </c>
      <c r="I39" s="18">
        <f>I37+table123_1415!I37</f>
        <v>378</v>
      </c>
      <c r="J39" s="18">
        <f>J37+table123_1415!J37</f>
        <v>82</v>
      </c>
      <c r="K39" s="18">
        <f>K37+table123_1415!K37</f>
        <v>657</v>
      </c>
      <c r="L39" s="18">
        <f>L37+table123_1415!L37</f>
        <v>667</v>
      </c>
      <c r="M39" s="18">
        <f>M37+table123_1415!M37</f>
        <v>648</v>
      </c>
      <c r="N39" s="19">
        <f>N37+table123_1415!N37</f>
        <v>1279</v>
      </c>
      <c r="O39" s="35">
        <f>SUM(B39:N39)</f>
        <v>5836</v>
      </c>
    </row>
    <row r="40" spans="1:15" ht="15.75" thickTop="1">
      <c r="A40" s="12" t="s">
        <v>115</v>
      </c>
    </row>
    <row r="42" spans="1:1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</sheetData>
  <mergeCells count="1">
    <mergeCell ref="B4:N4"/>
  </mergeCells>
  <pageMargins left="0.7" right="0.7" top="0.75" bottom="0.75" header="0.3" footer="0.3"/>
  <pageSetup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0"/>
  <sheetViews>
    <sheetView zoomScaleNormal="100" workbookViewId="0"/>
  </sheetViews>
  <sheetFormatPr defaultRowHeight="15"/>
  <cols>
    <col min="1" max="1" width="19.85546875" style="21" customWidth="1"/>
    <col min="2" max="15" width="9.140625" style="42"/>
  </cols>
  <sheetData>
    <row r="1" spans="1:15" s="24" customFormat="1">
      <c r="A1" s="25" t="s">
        <v>129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s="24" customFormat="1">
      <c r="A2" s="25" t="s">
        <v>130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ht="15.75" thickBot="1">
      <c r="A3" s="25" t="s">
        <v>132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15" customHeight="1" thickTop="1">
      <c r="A4" s="47"/>
      <c r="B4" s="70" t="s">
        <v>0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53"/>
    </row>
    <row r="5" spans="1:15" ht="23.25" customHeight="1">
      <c r="A5" s="27" t="s">
        <v>64</v>
      </c>
      <c r="B5" s="54" t="s">
        <v>1</v>
      </c>
      <c r="C5" s="55" t="s">
        <v>2</v>
      </c>
      <c r="D5" s="55" t="s">
        <v>3</v>
      </c>
      <c r="E5" s="55" t="s">
        <v>4</v>
      </c>
      <c r="F5" s="55" t="s">
        <v>5</v>
      </c>
      <c r="G5" s="55" t="s">
        <v>6</v>
      </c>
      <c r="H5" s="55" t="s">
        <v>7</v>
      </c>
      <c r="I5" s="55" t="s">
        <v>8</v>
      </c>
      <c r="J5" s="55" t="s">
        <v>9</v>
      </c>
      <c r="K5" s="55" t="s">
        <v>10</v>
      </c>
      <c r="L5" s="55" t="s">
        <v>11</v>
      </c>
      <c r="M5" s="55" t="s">
        <v>12</v>
      </c>
      <c r="N5" s="56" t="s">
        <v>13</v>
      </c>
      <c r="O5" s="57" t="s">
        <v>116</v>
      </c>
    </row>
    <row r="6" spans="1:15">
      <c r="A6" s="48" t="s">
        <v>65</v>
      </c>
      <c r="B6" s="58" t="s">
        <v>117</v>
      </c>
      <c r="C6" s="59" t="s">
        <v>117</v>
      </c>
      <c r="D6" s="59" t="s">
        <v>117</v>
      </c>
      <c r="E6" s="59" t="s">
        <v>117</v>
      </c>
      <c r="F6" s="59" t="s">
        <v>117</v>
      </c>
      <c r="G6" s="59" t="s">
        <v>117</v>
      </c>
      <c r="H6" s="59" t="s">
        <v>117</v>
      </c>
      <c r="I6" s="59">
        <v>1</v>
      </c>
      <c r="J6" s="59" t="s">
        <v>117</v>
      </c>
      <c r="K6" s="59">
        <v>1</v>
      </c>
      <c r="L6" s="59" t="s">
        <v>117</v>
      </c>
      <c r="M6" s="59" t="s">
        <v>117</v>
      </c>
      <c r="N6" s="60">
        <v>1</v>
      </c>
      <c r="O6" s="34">
        <f>SUM(B6:N6)</f>
        <v>3</v>
      </c>
    </row>
    <row r="7" spans="1:15">
      <c r="A7" s="48" t="s">
        <v>66</v>
      </c>
      <c r="B7" s="58" t="s">
        <v>117</v>
      </c>
      <c r="C7" s="59" t="s">
        <v>117</v>
      </c>
      <c r="D7" s="59" t="s">
        <v>117</v>
      </c>
      <c r="E7" s="59" t="s">
        <v>117</v>
      </c>
      <c r="F7" s="59">
        <v>1</v>
      </c>
      <c r="G7" s="59" t="s">
        <v>117</v>
      </c>
      <c r="H7" s="59" t="s">
        <v>117</v>
      </c>
      <c r="I7" s="59">
        <v>1</v>
      </c>
      <c r="J7" s="59" t="s">
        <v>117</v>
      </c>
      <c r="K7" s="59">
        <v>2</v>
      </c>
      <c r="L7" s="59">
        <v>4</v>
      </c>
      <c r="M7" s="59" t="s">
        <v>117</v>
      </c>
      <c r="N7" s="60">
        <v>3</v>
      </c>
      <c r="O7" s="34">
        <f t="shared" ref="O7:O29" si="0">SUM(B7:N7)</f>
        <v>11</v>
      </c>
    </row>
    <row r="8" spans="1:15">
      <c r="A8" s="48" t="s">
        <v>67</v>
      </c>
      <c r="B8" s="58">
        <v>1</v>
      </c>
      <c r="C8" s="59">
        <v>2</v>
      </c>
      <c r="D8" s="59" t="s">
        <v>117</v>
      </c>
      <c r="E8" s="59">
        <v>33</v>
      </c>
      <c r="F8" s="59">
        <v>22</v>
      </c>
      <c r="G8" s="59">
        <v>1</v>
      </c>
      <c r="H8" s="59" t="s">
        <v>117</v>
      </c>
      <c r="I8" s="59">
        <v>29</v>
      </c>
      <c r="J8" s="59" t="s">
        <v>117</v>
      </c>
      <c r="K8" s="59">
        <v>6</v>
      </c>
      <c r="L8" s="59">
        <v>15</v>
      </c>
      <c r="M8" s="59">
        <v>9</v>
      </c>
      <c r="N8" s="60">
        <v>4</v>
      </c>
      <c r="O8" s="34">
        <f t="shared" si="0"/>
        <v>122</v>
      </c>
    </row>
    <row r="9" spans="1:15">
      <c r="A9" s="48" t="s">
        <v>68</v>
      </c>
      <c r="B9" s="58">
        <v>4</v>
      </c>
      <c r="C9" s="59">
        <v>3</v>
      </c>
      <c r="D9" s="59">
        <v>1</v>
      </c>
      <c r="E9" s="59">
        <v>5</v>
      </c>
      <c r="F9" s="59">
        <v>13</v>
      </c>
      <c r="G9" s="59">
        <v>4</v>
      </c>
      <c r="H9" s="59">
        <v>1</v>
      </c>
      <c r="I9" s="59">
        <v>5</v>
      </c>
      <c r="J9" s="59">
        <v>2</v>
      </c>
      <c r="K9" s="59">
        <v>5</v>
      </c>
      <c r="L9" s="59">
        <v>5</v>
      </c>
      <c r="M9" s="59">
        <v>5</v>
      </c>
      <c r="N9" s="60">
        <v>9</v>
      </c>
      <c r="O9" s="34">
        <f t="shared" si="0"/>
        <v>62</v>
      </c>
    </row>
    <row r="10" spans="1:15">
      <c r="A10" s="48" t="s">
        <v>69</v>
      </c>
      <c r="B10" s="58" t="s">
        <v>117</v>
      </c>
      <c r="C10" s="59">
        <v>2</v>
      </c>
      <c r="D10" s="59">
        <v>5</v>
      </c>
      <c r="E10" s="59">
        <v>16</v>
      </c>
      <c r="F10" s="59">
        <v>15</v>
      </c>
      <c r="G10" s="59">
        <v>2</v>
      </c>
      <c r="H10" s="59">
        <v>3</v>
      </c>
      <c r="I10" s="59">
        <v>4</v>
      </c>
      <c r="J10" s="59">
        <v>3</v>
      </c>
      <c r="K10" s="59">
        <v>8</v>
      </c>
      <c r="L10" s="59">
        <v>11</v>
      </c>
      <c r="M10" s="59">
        <v>11</v>
      </c>
      <c r="N10" s="60">
        <v>8</v>
      </c>
      <c r="O10" s="34">
        <f t="shared" si="0"/>
        <v>88</v>
      </c>
    </row>
    <row r="11" spans="1:15">
      <c r="A11" s="48" t="s">
        <v>70</v>
      </c>
      <c r="B11" s="58" t="s">
        <v>117</v>
      </c>
      <c r="C11" s="59">
        <v>1</v>
      </c>
      <c r="D11" s="59" t="s">
        <v>117</v>
      </c>
      <c r="E11" s="59">
        <v>2</v>
      </c>
      <c r="F11" s="59">
        <v>3</v>
      </c>
      <c r="G11" s="59">
        <v>1</v>
      </c>
      <c r="H11" s="59" t="s">
        <v>117</v>
      </c>
      <c r="I11" s="59">
        <v>1</v>
      </c>
      <c r="J11" s="59" t="s">
        <v>117</v>
      </c>
      <c r="K11" s="59">
        <v>2</v>
      </c>
      <c r="L11" s="59">
        <v>7</v>
      </c>
      <c r="M11" s="59">
        <v>4</v>
      </c>
      <c r="N11" s="60">
        <v>7</v>
      </c>
      <c r="O11" s="34">
        <f t="shared" si="0"/>
        <v>28</v>
      </c>
    </row>
    <row r="12" spans="1:15">
      <c r="A12" s="48" t="s">
        <v>71</v>
      </c>
      <c r="B12" s="58" t="s">
        <v>117</v>
      </c>
      <c r="C12" s="59" t="s">
        <v>117</v>
      </c>
      <c r="D12" s="59" t="s">
        <v>117</v>
      </c>
      <c r="E12" s="59" t="s">
        <v>117</v>
      </c>
      <c r="F12" s="59" t="s">
        <v>117</v>
      </c>
      <c r="G12" s="59" t="s">
        <v>117</v>
      </c>
      <c r="H12" s="59" t="s">
        <v>117</v>
      </c>
      <c r="I12" s="59" t="s">
        <v>117</v>
      </c>
      <c r="J12" s="59" t="s">
        <v>117</v>
      </c>
      <c r="K12" s="59">
        <v>1</v>
      </c>
      <c r="L12" s="59" t="s">
        <v>117</v>
      </c>
      <c r="M12" s="59" t="s">
        <v>117</v>
      </c>
      <c r="N12" s="60">
        <v>1</v>
      </c>
      <c r="O12" s="34">
        <f t="shared" si="0"/>
        <v>2</v>
      </c>
    </row>
    <row r="13" spans="1:15">
      <c r="A13" s="48" t="s">
        <v>72</v>
      </c>
      <c r="B13" s="58" t="s">
        <v>117</v>
      </c>
      <c r="C13" s="59" t="s">
        <v>117</v>
      </c>
      <c r="D13" s="59" t="s">
        <v>117</v>
      </c>
      <c r="E13" s="59" t="s">
        <v>117</v>
      </c>
      <c r="F13" s="59" t="s">
        <v>117</v>
      </c>
      <c r="G13" s="59" t="s">
        <v>117</v>
      </c>
      <c r="H13" s="59">
        <v>1</v>
      </c>
      <c r="I13" s="59" t="s">
        <v>117</v>
      </c>
      <c r="J13" s="59">
        <v>1</v>
      </c>
      <c r="K13" s="59" t="s">
        <v>117</v>
      </c>
      <c r="L13" s="59">
        <v>1</v>
      </c>
      <c r="M13" s="59" t="s">
        <v>117</v>
      </c>
      <c r="N13" s="60" t="s">
        <v>117</v>
      </c>
      <c r="O13" s="34">
        <f t="shared" si="0"/>
        <v>3</v>
      </c>
    </row>
    <row r="14" spans="1:15">
      <c r="A14" s="48" t="s">
        <v>73</v>
      </c>
      <c r="B14" s="58" t="s">
        <v>117</v>
      </c>
      <c r="C14" s="59" t="s">
        <v>117</v>
      </c>
      <c r="D14" s="59" t="s">
        <v>117</v>
      </c>
      <c r="E14" s="59" t="s">
        <v>117</v>
      </c>
      <c r="F14" s="59">
        <v>1</v>
      </c>
      <c r="G14" s="59" t="s">
        <v>117</v>
      </c>
      <c r="H14" s="59" t="s">
        <v>117</v>
      </c>
      <c r="I14" s="59" t="s">
        <v>117</v>
      </c>
      <c r="J14" s="59" t="s">
        <v>117</v>
      </c>
      <c r="K14" s="59" t="s">
        <v>117</v>
      </c>
      <c r="L14" s="59" t="s">
        <v>117</v>
      </c>
      <c r="M14" s="59" t="s">
        <v>117</v>
      </c>
      <c r="N14" s="60" t="s">
        <v>117</v>
      </c>
      <c r="O14" s="34">
        <f t="shared" si="0"/>
        <v>1</v>
      </c>
    </row>
    <row r="15" spans="1:15">
      <c r="A15" s="48" t="s">
        <v>74</v>
      </c>
      <c r="B15" s="58" t="s">
        <v>117</v>
      </c>
      <c r="C15" s="59" t="s">
        <v>117</v>
      </c>
      <c r="D15" s="59">
        <v>1</v>
      </c>
      <c r="E15" s="59" t="s">
        <v>117</v>
      </c>
      <c r="F15" s="59">
        <v>5</v>
      </c>
      <c r="G15" s="59">
        <v>4</v>
      </c>
      <c r="H15" s="59">
        <v>1</v>
      </c>
      <c r="I15" s="59">
        <v>2</v>
      </c>
      <c r="J15" s="59" t="s">
        <v>117</v>
      </c>
      <c r="K15" s="59">
        <v>8</v>
      </c>
      <c r="L15" s="59">
        <v>3</v>
      </c>
      <c r="M15" s="59">
        <v>4</v>
      </c>
      <c r="N15" s="60">
        <v>6</v>
      </c>
      <c r="O15" s="34">
        <f t="shared" si="0"/>
        <v>34</v>
      </c>
    </row>
    <row r="16" spans="1:15">
      <c r="A16" s="48" t="s">
        <v>75</v>
      </c>
      <c r="B16" s="58" t="s">
        <v>117</v>
      </c>
      <c r="C16" s="59">
        <v>5</v>
      </c>
      <c r="D16" s="59">
        <v>3</v>
      </c>
      <c r="E16" s="59">
        <v>3</v>
      </c>
      <c r="F16" s="59">
        <v>1</v>
      </c>
      <c r="G16" s="59" t="s">
        <v>117</v>
      </c>
      <c r="H16" s="59" t="s">
        <v>117</v>
      </c>
      <c r="I16" s="59" t="s">
        <v>117</v>
      </c>
      <c r="J16" s="59" t="s">
        <v>117</v>
      </c>
      <c r="K16" s="59">
        <v>2</v>
      </c>
      <c r="L16" s="59">
        <v>3</v>
      </c>
      <c r="M16" s="59">
        <v>1</v>
      </c>
      <c r="N16" s="60">
        <v>7</v>
      </c>
      <c r="O16" s="34">
        <f t="shared" si="0"/>
        <v>25</v>
      </c>
    </row>
    <row r="17" spans="1:15">
      <c r="A17" s="48" t="s">
        <v>76</v>
      </c>
      <c r="B17" s="58" t="s">
        <v>117</v>
      </c>
      <c r="C17" s="59" t="s">
        <v>117</v>
      </c>
      <c r="D17" s="59" t="s">
        <v>117</v>
      </c>
      <c r="E17" s="59">
        <v>1</v>
      </c>
      <c r="F17" s="59" t="s">
        <v>117</v>
      </c>
      <c r="G17" s="59" t="s">
        <v>117</v>
      </c>
      <c r="H17" s="59" t="s">
        <v>117</v>
      </c>
      <c r="I17" s="59">
        <v>2</v>
      </c>
      <c r="J17" s="59" t="s">
        <v>117</v>
      </c>
      <c r="K17" s="59" t="s">
        <v>117</v>
      </c>
      <c r="L17" s="59">
        <v>1</v>
      </c>
      <c r="M17" s="59" t="s">
        <v>117</v>
      </c>
      <c r="N17" s="60">
        <v>1</v>
      </c>
      <c r="O17" s="34">
        <f t="shared" si="0"/>
        <v>5</v>
      </c>
    </row>
    <row r="18" spans="1:15">
      <c r="A18" s="48" t="s">
        <v>77</v>
      </c>
      <c r="B18" s="58">
        <v>2</v>
      </c>
      <c r="C18" s="59">
        <v>2</v>
      </c>
      <c r="D18" s="59">
        <v>1</v>
      </c>
      <c r="E18" s="59">
        <v>4</v>
      </c>
      <c r="F18" s="59">
        <v>6</v>
      </c>
      <c r="G18" s="59">
        <v>8</v>
      </c>
      <c r="H18" s="59">
        <v>66</v>
      </c>
      <c r="I18" s="59">
        <v>5</v>
      </c>
      <c r="J18" s="59">
        <v>8</v>
      </c>
      <c r="K18" s="59">
        <v>12</v>
      </c>
      <c r="L18" s="59">
        <v>12</v>
      </c>
      <c r="M18" s="59">
        <v>8</v>
      </c>
      <c r="N18" s="60">
        <v>7</v>
      </c>
      <c r="O18" s="34">
        <f t="shared" si="0"/>
        <v>141</v>
      </c>
    </row>
    <row r="19" spans="1:15">
      <c r="A19" s="48" t="s">
        <v>78</v>
      </c>
      <c r="B19" s="58" t="s">
        <v>117</v>
      </c>
      <c r="C19" s="59" t="s">
        <v>117</v>
      </c>
      <c r="D19" s="59" t="s">
        <v>117</v>
      </c>
      <c r="E19" s="59" t="s">
        <v>117</v>
      </c>
      <c r="F19" s="59" t="s">
        <v>117</v>
      </c>
      <c r="G19" s="59" t="s">
        <v>117</v>
      </c>
      <c r="H19" s="59" t="s">
        <v>117</v>
      </c>
      <c r="I19" s="59" t="s">
        <v>117</v>
      </c>
      <c r="J19" s="59" t="s">
        <v>117</v>
      </c>
      <c r="K19" s="59">
        <v>1</v>
      </c>
      <c r="L19" s="59">
        <v>1</v>
      </c>
      <c r="M19" s="59">
        <v>1</v>
      </c>
      <c r="N19" s="60" t="s">
        <v>117</v>
      </c>
      <c r="O19" s="34">
        <f t="shared" si="0"/>
        <v>3</v>
      </c>
    </row>
    <row r="20" spans="1:15">
      <c r="A20" s="48" t="s">
        <v>79</v>
      </c>
      <c r="B20" s="58">
        <v>10</v>
      </c>
      <c r="C20" s="59">
        <v>13</v>
      </c>
      <c r="D20" s="59">
        <v>11</v>
      </c>
      <c r="E20" s="59">
        <v>9</v>
      </c>
      <c r="F20" s="59">
        <v>33</v>
      </c>
      <c r="G20" s="59">
        <v>6</v>
      </c>
      <c r="H20" s="59">
        <v>4</v>
      </c>
      <c r="I20" s="59">
        <v>71</v>
      </c>
      <c r="J20" s="59">
        <v>11</v>
      </c>
      <c r="K20" s="59">
        <v>18</v>
      </c>
      <c r="L20" s="59">
        <v>76</v>
      </c>
      <c r="M20" s="59">
        <v>12</v>
      </c>
      <c r="N20" s="60">
        <v>106</v>
      </c>
      <c r="O20" s="34">
        <f t="shared" si="0"/>
        <v>380</v>
      </c>
    </row>
    <row r="21" spans="1:15">
      <c r="A21" s="48" t="s">
        <v>80</v>
      </c>
      <c r="B21" s="58" t="s">
        <v>117</v>
      </c>
      <c r="C21" s="59">
        <v>5</v>
      </c>
      <c r="D21" s="59" t="s">
        <v>117</v>
      </c>
      <c r="E21" s="59" t="s">
        <v>117</v>
      </c>
      <c r="F21" s="59">
        <v>2</v>
      </c>
      <c r="G21" s="59">
        <v>1</v>
      </c>
      <c r="H21" s="59" t="s">
        <v>117</v>
      </c>
      <c r="I21" s="59">
        <v>3</v>
      </c>
      <c r="J21" s="59" t="s">
        <v>117</v>
      </c>
      <c r="K21" s="59">
        <v>2</v>
      </c>
      <c r="L21" s="59">
        <v>10</v>
      </c>
      <c r="M21" s="59">
        <v>2</v>
      </c>
      <c r="N21" s="60">
        <v>14</v>
      </c>
      <c r="O21" s="34">
        <f t="shared" si="0"/>
        <v>39</v>
      </c>
    </row>
    <row r="22" spans="1:15">
      <c r="A22" s="48" t="s">
        <v>81</v>
      </c>
      <c r="B22" s="58">
        <v>1</v>
      </c>
      <c r="C22" s="59">
        <v>10</v>
      </c>
      <c r="D22" s="59">
        <v>5</v>
      </c>
      <c r="E22" s="59">
        <v>77</v>
      </c>
      <c r="F22" s="59">
        <v>35</v>
      </c>
      <c r="G22" s="59">
        <v>61</v>
      </c>
      <c r="H22" s="59">
        <v>11</v>
      </c>
      <c r="I22" s="59">
        <v>3</v>
      </c>
      <c r="J22" s="59">
        <v>2</v>
      </c>
      <c r="K22" s="59">
        <v>76</v>
      </c>
      <c r="L22" s="59">
        <v>16</v>
      </c>
      <c r="M22" s="59">
        <v>275</v>
      </c>
      <c r="N22" s="60">
        <v>3</v>
      </c>
      <c r="O22" s="34">
        <f t="shared" si="0"/>
        <v>575</v>
      </c>
    </row>
    <row r="23" spans="1:15">
      <c r="A23" s="48" t="s">
        <v>82</v>
      </c>
      <c r="B23" s="58">
        <v>1</v>
      </c>
      <c r="C23" s="59" t="s">
        <v>117</v>
      </c>
      <c r="D23" s="59">
        <v>2</v>
      </c>
      <c r="E23" s="59">
        <v>1</v>
      </c>
      <c r="F23" s="59">
        <v>2</v>
      </c>
      <c r="G23" s="59">
        <v>1</v>
      </c>
      <c r="H23" s="59" t="s">
        <v>117</v>
      </c>
      <c r="I23" s="59">
        <v>14</v>
      </c>
      <c r="J23" s="59" t="s">
        <v>117</v>
      </c>
      <c r="K23" s="59">
        <v>2</v>
      </c>
      <c r="L23" s="59">
        <v>3</v>
      </c>
      <c r="M23" s="59">
        <v>2</v>
      </c>
      <c r="N23" s="60">
        <v>8</v>
      </c>
      <c r="O23" s="34">
        <f t="shared" si="0"/>
        <v>36</v>
      </c>
    </row>
    <row r="24" spans="1:15">
      <c r="A24" s="48" t="s">
        <v>83</v>
      </c>
      <c r="B24" s="58">
        <v>1</v>
      </c>
      <c r="C24" s="59">
        <v>2</v>
      </c>
      <c r="D24" s="59" t="s">
        <v>117</v>
      </c>
      <c r="E24" s="59" t="s">
        <v>117</v>
      </c>
      <c r="F24" s="59" t="s">
        <v>117</v>
      </c>
      <c r="G24" s="59" t="s">
        <v>117</v>
      </c>
      <c r="H24" s="59" t="s">
        <v>117</v>
      </c>
      <c r="I24" s="59">
        <v>1</v>
      </c>
      <c r="J24" s="59" t="s">
        <v>117</v>
      </c>
      <c r="K24" s="59">
        <v>5</v>
      </c>
      <c r="L24" s="59">
        <v>5</v>
      </c>
      <c r="M24" s="59">
        <v>1</v>
      </c>
      <c r="N24" s="60">
        <v>4</v>
      </c>
      <c r="O24" s="34">
        <f t="shared" si="0"/>
        <v>19</v>
      </c>
    </row>
    <row r="25" spans="1:15">
      <c r="A25" s="48" t="s">
        <v>84</v>
      </c>
      <c r="B25" s="58" t="s">
        <v>117</v>
      </c>
      <c r="C25" s="59" t="s">
        <v>117</v>
      </c>
      <c r="D25" s="59" t="s">
        <v>117</v>
      </c>
      <c r="E25" s="59" t="s">
        <v>117</v>
      </c>
      <c r="F25" s="59">
        <v>4</v>
      </c>
      <c r="G25" s="59" t="s">
        <v>117</v>
      </c>
      <c r="H25" s="59" t="s">
        <v>117</v>
      </c>
      <c r="I25" s="59">
        <v>1</v>
      </c>
      <c r="J25" s="59">
        <v>1</v>
      </c>
      <c r="K25" s="59" t="s">
        <v>117</v>
      </c>
      <c r="L25" s="59">
        <v>3</v>
      </c>
      <c r="M25" s="59">
        <v>2</v>
      </c>
      <c r="N25" s="60">
        <v>1</v>
      </c>
      <c r="O25" s="34">
        <f t="shared" si="0"/>
        <v>12</v>
      </c>
    </row>
    <row r="26" spans="1:15">
      <c r="A26" s="48" t="s">
        <v>85</v>
      </c>
      <c r="B26" s="58" t="s">
        <v>117</v>
      </c>
      <c r="C26" s="59" t="s">
        <v>117</v>
      </c>
      <c r="D26" s="59">
        <v>2</v>
      </c>
      <c r="E26" s="59" t="s">
        <v>117</v>
      </c>
      <c r="F26" s="59">
        <v>4</v>
      </c>
      <c r="G26" s="59" t="s">
        <v>117</v>
      </c>
      <c r="H26" s="59">
        <v>1</v>
      </c>
      <c r="I26" s="59">
        <v>2</v>
      </c>
      <c r="J26" s="59">
        <v>1</v>
      </c>
      <c r="K26" s="59">
        <v>4</v>
      </c>
      <c r="L26" s="59">
        <v>5</v>
      </c>
      <c r="M26" s="59">
        <v>2</v>
      </c>
      <c r="N26" s="60">
        <v>1</v>
      </c>
      <c r="O26" s="34">
        <f t="shared" si="0"/>
        <v>22</v>
      </c>
    </row>
    <row r="27" spans="1:15">
      <c r="A27" s="48" t="s">
        <v>86</v>
      </c>
      <c r="B27" s="58" t="s">
        <v>117</v>
      </c>
      <c r="C27" s="59">
        <v>2</v>
      </c>
      <c r="D27" s="59" t="s">
        <v>117</v>
      </c>
      <c r="E27" s="59" t="s">
        <v>117</v>
      </c>
      <c r="F27" s="59">
        <v>4</v>
      </c>
      <c r="G27" s="59">
        <v>2</v>
      </c>
      <c r="H27" s="59" t="s">
        <v>117</v>
      </c>
      <c r="I27" s="59">
        <v>1</v>
      </c>
      <c r="J27" s="59" t="s">
        <v>117</v>
      </c>
      <c r="K27" s="59">
        <v>2</v>
      </c>
      <c r="L27" s="59">
        <v>3</v>
      </c>
      <c r="M27" s="59" t="s">
        <v>117</v>
      </c>
      <c r="N27" s="60">
        <v>3</v>
      </c>
      <c r="O27" s="34">
        <f t="shared" si="0"/>
        <v>17</v>
      </c>
    </row>
    <row r="28" spans="1:15">
      <c r="A28" s="48" t="s">
        <v>87</v>
      </c>
      <c r="B28" s="58" t="s">
        <v>117</v>
      </c>
      <c r="C28" s="59">
        <v>1</v>
      </c>
      <c r="D28" s="59" t="s">
        <v>117</v>
      </c>
      <c r="E28" s="59">
        <v>4</v>
      </c>
      <c r="F28" s="59">
        <v>3</v>
      </c>
      <c r="G28" s="59" t="s">
        <v>117</v>
      </c>
      <c r="H28" s="59" t="s">
        <v>117</v>
      </c>
      <c r="I28" s="59">
        <v>1</v>
      </c>
      <c r="J28" s="59">
        <v>2</v>
      </c>
      <c r="K28" s="59">
        <v>2</v>
      </c>
      <c r="L28" s="59">
        <v>7</v>
      </c>
      <c r="M28" s="59">
        <v>2</v>
      </c>
      <c r="N28" s="60">
        <v>7</v>
      </c>
      <c r="O28" s="34">
        <f t="shared" si="0"/>
        <v>29</v>
      </c>
    </row>
    <row r="29" spans="1:15">
      <c r="A29" s="48" t="s">
        <v>88</v>
      </c>
      <c r="B29" s="58">
        <v>107</v>
      </c>
      <c r="C29" s="59">
        <v>94</v>
      </c>
      <c r="D29" s="59">
        <v>242</v>
      </c>
      <c r="E29" s="59">
        <v>210</v>
      </c>
      <c r="F29" s="59">
        <v>1182</v>
      </c>
      <c r="G29" s="59">
        <v>184</v>
      </c>
      <c r="H29" s="59">
        <v>106</v>
      </c>
      <c r="I29" s="59">
        <v>378</v>
      </c>
      <c r="J29" s="59">
        <v>82</v>
      </c>
      <c r="K29" s="59">
        <v>657</v>
      </c>
      <c r="L29" s="59">
        <v>667</v>
      </c>
      <c r="M29" s="59">
        <v>648</v>
      </c>
      <c r="N29" s="60">
        <v>1279</v>
      </c>
      <c r="O29" s="34">
        <f t="shared" si="0"/>
        <v>5836</v>
      </c>
    </row>
    <row r="30" spans="1:15">
      <c r="A30" s="48" t="s">
        <v>89</v>
      </c>
      <c r="B30" s="58">
        <v>2</v>
      </c>
      <c r="C30" s="59">
        <v>5</v>
      </c>
      <c r="D30" s="59" t="s">
        <v>117</v>
      </c>
      <c r="E30" s="59">
        <v>3</v>
      </c>
      <c r="F30" s="59">
        <v>1</v>
      </c>
      <c r="G30" s="59">
        <v>2</v>
      </c>
      <c r="H30" s="59" t="s">
        <v>117</v>
      </c>
      <c r="I30" s="59">
        <v>6</v>
      </c>
      <c r="J30" s="59" t="s">
        <v>117</v>
      </c>
      <c r="K30" s="59" t="s">
        <v>117</v>
      </c>
      <c r="L30" s="59">
        <v>4</v>
      </c>
      <c r="M30" s="59">
        <v>1</v>
      </c>
      <c r="N30" s="60">
        <v>1</v>
      </c>
      <c r="O30" s="34">
        <f>SUM(B30:N30)</f>
        <v>25</v>
      </c>
    </row>
    <row r="31" spans="1:15">
      <c r="A31" s="48" t="s">
        <v>90</v>
      </c>
      <c r="B31" s="58" t="s">
        <v>117</v>
      </c>
      <c r="C31" s="59" t="s">
        <v>117</v>
      </c>
      <c r="D31" s="59">
        <v>1</v>
      </c>
      <c r="E31" s="59" t="s">
        <v>117</v>
      </c>
      <c r="F31" s="59">
        <v>1</v>
      </c>
      <c r="G31" s="59" t="s">
        <v>117</v>
      </c>
      <c r="H31" s="59" t="s">
        <v>117</v>
      </c>
      <c r="I31" s="59">
        <v>1</v>
      </c>
      <c r="J31" s="59" t="s">
        <v>117</v>
      </c>
      <c r="K31" s="59" t="s">
        <v>117</v>
      </c>
      <c r="L31" s="59">
        <v>1</v>
      </c>
      <c r="M31" s="59">
        <v>1</v>
      </c>
      <c r="N31" s="60" t="s">
        <v>117</v>
      </c>
      <c r="O31" s="34">
        <f t="shared" ref="O31:O55" si="1">SUM(B31:N31)</f>
        <v>5</v>
      </c>
    </row>
    <row r="32" spans="1:15">
      <c r="A32" s="48" t="s">
        <v>91</v>
      </c>
      <c r="B32" s="58" t="s">
        <v>117</v>
      </c>
      <c r="C32" s="59">
        <v>2</v>
      </c>
      <c r="D32" s="59" t="s">
        <v>117</v>
      </c>
      <c r="E32" s="59" t="s">
        <v>117</v>
      </c>
      <c r="F32" s="59">
        <v>3</v>
      </c>
      <c r="G32" s="59" t="s">
        <v>117</v>
      </c>
      <c r="H32" s="59" t="s">
        <v>117</v>
      </c>
      <c r="I32" s="59">
        <v>2</v>
      </c>
      <c r="J32" s="59">
        <v>1</v>
      </c>
      <c r="K32" s="59">
        <v>3</v>
      </c>
      <c r="L32" s="59">
        <v>8</v>
      </c>
      <c r="M32" s="59">
        <v>1</v>
      </c>
      <c r="N32" s="60">
        <v>4</v>
      </c>
      <c r="O32" s="34">
        <f t="shared" si="1"/>
        <v>24</v>
      </c>
    </row>
    <row r="33" spans="1:15">
      <c r="A33" s="48" t="s">
        <v>92</v>
      </c>
      <c r="B33" s="58" t="s">
        <v>117</v>
      </c>
      <c r="C33" s="59" t="s">
        <v>117</v>
      </c>
      <c r="D33" s="59" t="s">
        <v>117</v>
      </c>
      <c r="E33" s="59">
        <v>1</v>
      </c>
      <c r="F33" s="59">
        <v>1</v>
      </c>
      <c r="G33" s="59" t="s">
        <v>117</v>
      </c>
      <c r="H33" s="59" t="s">
        <v>117</v>
      </c>
      <c r="I33" s="59" t="s">
        <v>117</v>
      </c>
      <c r="J33" s="59" t="s">
        <v>117</v>
      </c>
      <c r="K33" s="59" t="s">
        <v>117</v>
      </c>
      <c r="L33" s="59">
        <v>2</v>
      </c>
      <c r="M33" s="59" t="s">
        <v>117</v>
      </c>
      <c r="N33" s="60" t="s">
        <v>117</v>
      </c>
      <c r="O33" s="34">
        <f t="shared" si="1"/>
        <v>4</v>
      </c>
    </row>
    <row r="34" spans="1:15">
      <c r="A34" s="48" t="s">
        <v>93</v>
      </c>
      <c r="B34" s="58" t="s">
        <v>117</v>
      </c>
      <c r="C34" s="59" t="s">
        <v>117</v>
      </c>
      <c r="D34" s="59" t="s">
        <v>117</v>
      </c>
      <c r="E34" s="59">
        <v>2</v>
      </c>
      <c r="F34" s="59">
        <v>3</v>
      </c>
      <c r="G34" s="59">
        <v>6</v>
      </c>
      <c r="H34" s="59">
        <v>18</v>
      </c>
      <c r="I34" s="59">
        <v>2</v>
      </c>
      <c r="J34" s="59">
        <v>2</v>
      </c>
      <c r="K34" s="59">
        <v>4</v>
      </c>
      <c r="L34" s="59">
        <v>2</v>
      </c>
      <c r="M34" s="59">
        <v>8</v>
      </c>
      <c r="N34" s="60">
        <v>2</v>
      </c>
      <c r="O34" s="34">
        <f t="shared" si="1"/>
        <v>49</v>
      </c>
    </row>
    <row r="35" spans="1:15">
      <c r="A35" s="48" t="s">
        <v>94</v>
      </c>
      <c r="B35" s="58" t="s">
        <v>117</v>
      </c>
      <c r="C35" s="59" t="s">
        <v>117</v>
      </c>
      <c r="D35" s="59">
        <v>2</v>
      </c>
      <c r="E35" s="59">
        <v>1</v>
      </c>
      <c r="F35" s="59" t="s">
        <v>117</v>
      </c>
      <c r="G35" s="59" t="s">
        <v>117</v>
      </c>
      <c r="H35" s="59" t="s">
        <v>117</v>
      </c>
      <c r="I35" s="59">
        <v>1</v>
      </c>
      <c r="J35" s="59" t="s">
        <v>117</v>
      </c>
      <c r="K35" s="59" t="s">
        <v>117</v>
      </c>
      <c r="L35" s="59" t="s">
        <v>117</v>
      </c>
      <c r="M35" s="59" t="s">
        <v>117</v>
      </c>
      <c r="N35" s="60" t="s">
        <v>117</v>
      </c>
      <c r="O35" s="34">
        <f t="shared" si="1"/>
        <v>4</v>
      </c>
    </row>
    <row r="36" spans="1:15">
      <c r="A36" s="48" t="s">
        <v>95</v>
      </c>
      <c r="B36" s="58" t="s">
        <v>117</v>
      </c>
      <c r="C36" s="59">
        <v>1</v>
      </c>
      <c r="D36" s="59">
        <v>1</v>
      </c>
      <c r="E36" s="59" t="s">
        <v>117</v>
      </c>
      <c r="F36" s="59">
        <v>1</v>
      </c>
      <c r="G36" s="59">
        <v>1</v>
      </c>
      <c r="H36" s="59" t="s">
        <v>117</v>
      </c>
      <c r="I36" s="59">
        <v>1</v>
      </c>
      <c r="J36" s="59">
        <v>1</v>
      </c>
      <c r="K36" s="59" t="s">
        <v>117</v>
      </c>
      <c r="L36" s="59">
        <v>2</v>
      </c>
      <c r="M36" s="59">
        <v>2</v>
      </c>
      <c r="N36" s="60">
        <v>1</v>
      </c>
      <c r="O36" s="34">
        <f t="shared" si="1"/>
        <v>11</v>
      </c>
    </row>
    <row r="37" spans="1:15">
      <c r="A37" s="48" t="s">
        <v>96</v>
      </c>
      <c r="B37" s="58" t="s">
        <v>117</v>
      </c>
      <c r="C37" s="59">
        <v>1</v>
      </c>
      <c r="D37" s="59" t="s">
        <v>117</v>
      </c>
      <c r="E37" s="59" t="s">
        <v>117</v>
      </c>
      <c r="F37" s="59" t="s">
        <v>117</v>
      </c>
      <c r="G37" s="59" t="s">
        <v>117</v>
      </c>
      <c r="H37" s="59" t="s">
        <v>117</v>
      </c>
      <c r="I37" s="59" t="s">
        <v>117</v>
      </c>
      <c r="J37" s="59" t="s">
        <v>117</v>
      </c>
      <c r="K37" s="59">
        <v>2</v>
      </c>
      <c r="L37" s="59">
        <v>2</v>
      </c>
      <c r="M37" s="59">
        <v>2</v>
      </c>
      <c r="N37" s="60" t="s">
        <v>117</v>
      </c>
      <c r="O37" s="34">
        <f t="shared" si="1"/>
        <v>7</v>
      </c>
    </row>
    <row r="38" spans="1:15">
      <c r="A38" s="48" t="s">
        <v>97</v>
      </c>
      <c r="B38" s="58" t="s">
        <v>117</v>
      </c>
      <c r="C38" s="59" t="s">
        <v>117</v>
      </c>
      <c r="D38" s="59" t="s">
        <v>117</v>
      </c>
      <c r="E38" s="59">
        <v>1</v>
      </c>
      <c r="F38" s="59">
        <v>1</v>
      </c>
      <c r="G38" s="59" t="s">
        <v>117</v>
      </c>
      <c r="H38" s="59" t="s">
        <v>117</v>
      </c>
      <c r="I38" s="59" t="s">
        <v>117</v>
      </c>
      <c r="J38" s="59" t="s">
        <v>117</v>
      </c>
      <c r="K38" s="59">
        <v>1</v>
      </c>
      <c r="L38" s="59">
        <v>2</v>
      </c>
      <c r="M38" s="59">
        <v>1</v>
      </c>
      <c r="N38" s="60">
        <v>1</v>
      </c>
      <c r="O38" s="34">
        <f t="shared" si="1"/>
        <v>7</v>
      </c>
    </row>
    <row r="39" spans="1:15">
      <c r="A39" s="48" t="s">
        <v>98</v>
      </c>
      <c r="B39" s="58" t="s">
        <v>117</v>
      </c>
      <c r="C39" s="59">
        <v>1</v>
      </c>
      <c r="D39" s="59">
        <v>2</v>
      </c>
      <c r="E39" s="59">
        <v>2</v>
      </c>
      <c r="F39" s="59">
        <v>1</v>
      </c>
      <c r="G39" s="59">
        <v>7</v>
      </c>
      <c r="H39" s="59" t="s">
        <v>117</v>
      </c>
      <c r="I39" s="59">
        <v>1</v>
      </c>
      <c r="J39" s="59">
        <v>1</v>
      </c>
      <c r="K39" s="59">
        <v>4</v>
      </c>
      <c r="L39" s="59">
        <v>5</v>
      </c>
      <c r="M39" s="59">
        <v>3</v>
      </c>
      <c r="N39" s="60">
        <v>2</v>
      </c>
      <c r="O39" s="34">
        <f t="shared" si="1"/>
        <v>29</v>
      </c>
    </row>
    <row r="40" spans="1:15">
      <c r="A40" s="48" t="s">
        <v>99</v>
      </c>
      <c r="B40" s="58">
        <v>1</v>
      </c>
      <c r="C40" s="59">
        <v>3</v>
      </c>
      <c r="D40" s="59">
        <v>1</v>
      </c>
      <c r="E40" s="59">
        <v>1</v>
      </c>
      <c r="F40" s="59">
        <v>2</v>
      </c>
      <c r="G40" s="59">
        <v>2</v>
      </c>
      <c r="H40" s="59" t="s">
        <v>117</v>
      </c>
      <c r="I40" s="59">
        <v>3</v>
      </c>
      <c r="J40" s="59">
        <v>3</v>
      </c>
      <c r="K40" s="59">
        <v>1</v>
      </c>
      <c r="L40" s="59">
        <v>2</v>
      </c>
      <c r="M40" s="59">
        <v>6</v>
      </c>
      <c r="N40" s="60">
        <v>4</v>
      </c>
      <c r="O40" s="34">
        <f t="shared" si="1"/>
        <v>29</v>
      </c>
    </row>
    <row r="41" spans="1:15">
      <c r="A41" s="48" t="s">
        <v>100</v>
      </c>
      <c r="B41" s="58">
        <v>2</v>
      </c>
      <c r="C41" s="59">
        <v>1</v>
      </c>
      <c r="D41" s="59">
        <v>2</v>
      </c>
      <c r="E41" s="59">
        <v>57</v>
      </c>
      <c r="F41" s="59">
        <v>26</v>
      </c>
      <c r="G41" s="59">
        <v>1</v>
      </c>
      <c r="H41" s="59" t="s">
        <v>117</v>
      </c>
      <c r="I41" s="59">
        <v>3</v>
      </c>
      <c r="J41" s="59" t="s">
        <v>117</v>
      </c>
      <c r="K41" s="59">
        <v>2</v>
      </c>
      <c r="L41" s="59">
        <v>5</v>
      </c>
      <c r="M41" s="59">
        <v>9</v>
      </c>
      <c r="N41" s="60">
        <v>2</v>
      </c>
      <c r="O41" s="34">
        <f t="shared" si="1"/>
        <v>110</v>
      </c>
    </row>
    <row r="42" spans="1:15">
      <c r="A42" s="48" t="s">
        <v>101</v>
      </c>
      <c r="B42" s="58" t="s">
        <v>117</v>
      </c>
      <c r="C42" s="59" t="s">
        <v>117</v>
      </c>
      <c r="D42" s="59">
        <v>4</v>
      </c>
      <c r="E42" s="59" t="s">
        <v>117</v>
      </c>
      <c r="F42" s="59">
        <v>1</v>
      </c>
      <c r="G42" s="59" t="s">
        <v>117</v>
      </c>
      <c r="H42" s="59" t="s">
        <v>117</v>
      </c>
      <c r="I42" s="59">
        <v>1</v>
      </c>
      <c r="J42" s="59" t="s">
        <v>117</v>
      </c>
      <c r="K42" s="59" t="s">
        <v>117</v>
      </c>
      <c r="L42" s="59">
        <v>2</v>
      </c>
      <c r="M42" s="59">
        <v>2</v>
      </c>
      <c r="N42" s="60">
        <v>3</v>
      </c>
      <c r="O42" s="34">
        <f t="shared" si="1"/>
        <v>13</v>
      </c>
    </row>
    <row r="43" spans="1:15">
      <c r="A43" s="48" t="s">
        <v>102</v>
      </c>
      <c r="B43" s="58" t="s">
        <v>117</v>
      </c>
      <c r="C43" s="59" t="s">
        <v>117</v>
      </c>
      <c r="D43" s="59" t="s">
        <v>117</v>
      </c>
      <c r="E43" s="59">
        <v>2</v>
      </c>
      <c r="F43" s="59">
        <v>1</v>
      </c>
      <c r="G43" s="59">
        <v>1</v>
      </c>
      <c r="H43" s="59" t="s">
        <v>117</v>
      </c>
      <c r="I43" s="59">
        <v>1</v>
      </c>
      <c r="J43" s="59" t="s">
        <v>117</v>
      </c>
      <c r="K43" s="59" t="s">
        <v>117</v>
      </c>
      <c r="L43" s="59">
        <v>4</v>
      </c>
      <c r="M43" s="59">
        <v>1</v>
      </c>
      <c r="N43" s="60">
        <v>1</v>
      </c>
      <c r="O43" s="34">
        <f t="shared" si="1"/>
        <v>11</v>
      </c>
    </row>
    <row r="44" spans="1:15">
      <c r="A44" s="48" t="s">
        <v>135</v>
      </c>
      <c r="B44" s="58" t="s">
        <v>117</v>
      </c>
      <c r="C44" s="59" t="s">
        <v>117</v>
      </c>
      <c r="D44" s="59" t="s">
        <v>117</v>
      </c>
      <c r="E44" s="59">
        <v>1</v>
      </c>
      <c r="F44" s="59" t="s">
        <v>117</v>
      </c>
      <c r="G44" s="59" t="s">
        <v>117</v>
      </c>
      <c r="H44" s="59" t="s">
        <v>117</v>
      </c>
      <c r="I44" s="59">
        <v>1</v>
      </c>
      <c r="J44" s="59" t="s">
        <v>117</v>
      </c>
      <c r="K44" s="59">
        <v>1</v>
      </c>
      <c r="L44" s="59" t="s">
        <v>117</v>
      </c>
      <c r="M44" s="59">
        <v>1</v>
      </c>
      <c r="N44" s="60" t="s">
        <v>117</v>
      </c>
      <c r="O44" s="34">
        <f t="shared" si="1"/>
        <v>4</v>
      </c>
    </row>
    <row r="45" spans="1:15">
      <c r="A45" s="48" t="s">
        <v>103</v>
      </c>
      <c r="B45" s="58" t="s">
        <v>117</v>
      </c>
      <c r="C45" s="59" t="s">
        <v>117</v>
      </c>
      <c r="D45" s="59">
        <v>1</v>
      </c>
      <c r="E45" s="59">
        <v>1</v>
      </c>
      <c r="F45" s="59" t="s">
        <v>117</v>
      </c>
      <c r="G45" s="59">
        <v>1</v>
      </c>
      <c r="H45" s="59">
        <v>1</v>
      </c>
      <c r="I45" s="59" t="s">
        <v>117</v>
      </c>
      <c r="J45" s="59" t="s">
        <v>117</v>
      </c>
      <c r="K45" s="59" t="s">
        <v>117</v>
      </c>
      <c r="L45" s="59">
        <v>3</v>
      </c>
      <c r="M45" s="59">
        <v>1</v>
      </c>
      <c r="N45" s="60">
        <v>1</v>
      </c>
      <c r="O45" s="34">
        <f t="shared" si="1"/>
        <v>9</v>
      </c>
    </row>
    <row r="46" spans="1:15">
      <c r="A46" s="48" t="s">
        <v>104</v>
      </c>
      <c r="B46" s="58" t="s">
        <v>117</v>
      </c>
      <c r="C46" s="59">
        <v>1</v>
      </c>
      <c r="D46" s="59" t="s">
        <v>117</v>
      </c>
      <c r="E46" s="59" t="s">
        <v>117</v>
      </c>
      <c r="F46" s="59" t="s">
        <v>117</v>
      </c>
      <c r="G46" s="59" t="s">
        <v>117</v>
      </c>
      <c r="H46" s="59">
        <v>1</v>
      </c>
      <c r="I46" s="59" t="s">
        <v>117</v>
      </c>
      <c r="J46" s="59" t="s">
        <v>117</v>
      </c>
      <c r="K46" s="59">
        <v>1</v>
      </c>
      <c r="L46" s="59" t="s">
        <v>117</v>
      </c>
      <c r="M46" s="59">
        <v>1</v>
      </c>
      <c r="N46" s="60" t="s">
        <v>117</v>
      </c>
      <c r="O46" s="34">
        <f t="shared" si="1"/>
        <v>4</v>
      </c>
    </row>
    <row r="47" spans="1:15">
      <c r="A47" s="48" t="s">
        <v>105</v>
      </c>
      <c r="B47" s="58">
        <v>2</v>
      </c>
      <c r="C47" s="59">
        <v>3</v>
      </c>
      <c r="D47" s="59" t="s">
        <v>117</v>
      </c>
      <c r="E47" s="59">
        <v>1</v>
      </c>
      <c r="F47" s="59">
        <v>2</v>
      </c>
      <c r="G47" s="59">
        <v>2</v>
      </c>
      <c r="H47" s="59" t="s">
        <v>117</v>
      </c>
      <c r="I47" s="59">
        <v>5</v>
      </c>
      <c r="J47" s="59" t="s">
        <v>117</v>
      </c>
      <c r="K47" s="59">
        <v>4</v>
      </c>
      <c r="L47" s="59">
        <v>2</v>
      </c>
      <c r="M47" s="59">
        <v>2</v>
      </c>
      <c r="N47" s="60">
        <v>9</v>
      </c>
      <c r="O47" s="34">
        <f t="shared" si="1"/>
        <v>32</v>
      </c>
    </row>
    <row r="48" spans="1:15">
      <c r="A48" s="48" t="s">
        <v>106</v>
      </c>
      <c r="B48" s="58" t="s">
        <v>117</v>
      </c>
      <c r="C48" s="59">
        <v>6</v>
      </c>
      <c r="D48" s="59">
        <v>1</v>
      </c>
      <c r="E48" s="59">
        <v>6</v>
      </c>
      <c r="F48" s="59">
        <v>8</v>
      </c>
      <c r="G48" s="59">
        <v>1</v>
      </c>
      <c r="H48" s="59">
        <v>1</v>
      </c>
      <c r="I48" s="59">
        <v>5</v>
      </c>
      <c r="J48" s="59">
        <v>4</v>
      </c>
      <c r="K48" s="59">
        <v>9</v>
      </c>
      <c r="L48" s="59">
        <v>9</v>
      </c>
      <c r="M48" s="59">
        <v>11</v>
      </c>
      <c r="N48" s="60">
        <v>5</v>
      </c>
      <c r="O48" s="34">
        <f t="shared" si="1"/>
        <v>66</v>
      </c>
    </row>
    <row r="49" spans="1:15">
      <c r="A49" s="48" t="s">
        <v>107</v>
      </c>
      <c r="B49" s="58" t="s">
        <v>117</v>
      </c>
      <c r="C49" s="59" t="s">
        <v>117</v>
      </c>
      <c r="D49" s="59" t="s">
        <v>117</v>
      </c>
      <c r="E49" s="59">
        <v>1</v>
      </c>
      <c r="F49" s="59">
        <v>1</v>
      </c>
      <c r="G49" s="59" t="s">
        <v>117</v>
      </c>
      <c r="H49" s="59" t="s">
        <v>117</v>
      </c>
      <c r="I49" s="59" t="s">
        <v>117</v>
      </c>
      <c r="J49" s="59">
        <v>1</v>
      </c>
      <c r="K49" s="59">
        <v>3</v>
      </c>
      <c r="L49" s="59">
        <v>1</v>
      </c>
      <c r="M49" s="59" t="s">
        <v>117</v>
      </c>
      <c r="N49" s="60">
        <v>1</v>
      </c>
      <c r="O49" s="34">
        <f t="shared" si="1"/>
        <v>8</v>
      </c>
    </row>
    <row r="50" spans="1:15">
      <c r="A50" s="48" t="s">
        <v>108</v>
      </c>
      <c r="B50" s="58" t="s">
        <v>117</v>
      </c>
      <c r="C50" s="59">
        <v>1</v>
      </c>
      <c r="D50" s="59" t="s">
        <v>117</v>
      </c>
      <c r="E50" s="59">
        <v>2</v>
      </c>
      <c r="F50" s="59">
        <v>2</v>
      </c>
      <c r="G50" s="59" t="s">
        <v>117</v>
      </c>
      <c r="H50" s="59" t="s">
        <v>117</v>
      </c>
      <c r="I50" s="59">
        <v>1</v>
      </c>
      <c r="J50" s="59" t="s">
        <v>117</v>
      </c>
      <c r="K50" s="59">
        <v>1</v>
      </c>
      <c r="L50" s="59">
        <v>6</v>
      </c>
      <c r="M50" s="59">
        <v>5</v>
      </c>
      <c r="N50" s="60">
        <v>3</v>
      </c>
      <c r="O50" s="34">
        <f t="shared" si="1"/>
        <v>21</v>
      </c>
    </row>
    <row r="51" spans="1:15">
      <c r="A51" s="48" t="s">
        <v>109</v>
      </c>
      <c r="B51" s="58" t="s">
        <v>117</v>
      </c>
      <c r="C51" s="59">
        <v>1</v>
      </c>
      <c r="D51" s="59" t="s">
        <v>117</v>
      </c>
      <c r="E51" s="59">
        <v>1</v>
      </c>
      <c r="F51" s="59" t="s">
        <v>117</v>
      </c>
      <c r="G51" s="59">
        <v>2</v>
      </c>
      <c r="H51" s="59" t="s">
        <v>117</v>
      </c>
      <c r="I51" s="59">
        <v>2</v>
      </c>
      <c r="J51" s="59" t="s">
        <v>117</v>
      </c>
      <c r="K51" s="59">
        <v>2</v>
      </c>
      <c r="L51" s="59">
        <v>2</v>
      </c>
      <c r="M51" s="59" t="s">
        <v>117</v>
      </c>
      <c r="N51" s="60">
        <v>1</v>
      </c>
      <c r="O51" s="34">
        <f t="shared" si="1"/>
        <v>11</v>
      </c>
    </row>
    <row r="52" spans="1:15">
      <c r="A52" s="48" t="s">
        <v>110</v>
      </c>
      <c r="B52" s="58" t="s">
        <v>117</v>
      </c>
      <c r="C52" s="59" t="s">
        <v>117</v>
      </c>
      <c r="D52" s="59">
        <v>1</v>
      </c>
      <c r="E52" s="59">
        <v>2</v>
      </c>
      <c r="F52" s="59">
        <v>3</v>
      </c>
      <c r="G52" s="59" t="s">
        <v>117</v>
      </c>
      <c r="H52" s="59" t="s">
        <v>117</v>
      </c>
      <c r="I52" s="59" t="s">
        <v>117</v>
      </c>
      <c r="J52" s="59" t="s">
        <v>117</v>
      </c>
      <c r="K52" s="59">
        <v>1</v>
      </c>
      <c r="L52" s="59">
        <v>3</v>
      </c>
      <c r="M52" s="59">
        <v>5</v>
      </c>
      <c r="N52" s="60">
        <v>7</v>
      </c>
      <c r="O52" s="34">
        <f t="shared" si="1"/>
        <v>22</v>
      </c>
    </row>
    <row r="53" spans="1:15">
      <c r="A53" s="48" t="s">
        <v>111</v>
      </c>
      <c r="B53" s="58" t="s">
        <v>117</v>
      </c>
      <c r="C53" s="59">
        <v>1</v>
      </c>
      <c r="D53" s="59" t="s">
        <v>117</v>
      </c>
      <c r="E53" s="59" t="s">
        <v>117</v>
      </c>
      <c r="F53" s="59">
        <v>1</v>
      </c>
      <c r="G53" s="59" t="s">
        <v>117</v>
      </c>
      <c r="H53" s="59" t="s">
        <v>117</v>
      </c>
      <c r="I53" s="59" t="s">
        <v>117</v>
      </c>
      <c r="J53" s="59" t="s">
        <v>117</v>
      </c>
      <c r="K53" s="59">
        <v>3</v>
      </c>
      <c r="L53" s="59">
        <v>2</v>
      </c>
      <c r="M53" s="59">
        <v>1</v>
      </c>
      <c r="N53" s="60">
        <v>1</v>
      </c>
      <c r="O53" s="34">
        <f t="shared" si="1"/>
        <v>9</v>
      </c>
    </row>
    <row r="54" spans="1:15">
      <c r="A54" s="48" t="s">
        <v>112</v>
      </c>
      <c r="B54" s="58" t="s">
        <v>117</v>
      </c>
      <c r="C54" s="59" t="s">
        <v>117</v>
      </c>
      <c r="D54" s="59" t="s">
        <v>117</v>
      </c>
      <c r="E54" s="59" t="s">
        <v>117</v>
      </c>
      <c r="F54" s="59">
        <v>2</v>
      </c>
      <c r="G54" s="59" t="s">
        <v>117</v>
      </c>
      <c r="H54" s="59" t="s">
        <v>117</v>
      </c>
      <c r="I54" s="59" t="s">
        <v>117</v>
      </c>
      <c r="J54" s="59" t="s">
        <v>117</v>
      </c>
      <c r="K54" s="59" t="s">
        <v>117</v>
      </c>
      <c r="L54" s="59" t="s">
        <v>117</v>
      </c>
      <c r="M54" s="59" t="s">
        <v>117</v>
      </c>
      <c r="N54" s="60" t="s">
        <v>117</v>
      </c>
      <c r="O54" s="34">
        <f t="shared" si="1"/>
        <v>2</v>
      </c>
    </row>
    <row r="55" spans="1:15" s="20" customFormat="1">
      <c r="A55" s="49" t="s">
        <v>128</v>
      </c>
      <c r="B55" s="29">
        <f>SUM(B6:B54)-B29</f>
        <v>27</v>
      </c>
      <c r="C55" s="23">
        <f t="shared" ref="C55:N55" si="2">SUM(C6:C54)-C29</f>
        <v>75</v>
      </c>
      <c r="D55" s="23">
        <f t="shared" si="2"/>
        <v>47</v>
      </c>
      <c r="E55" s="23">
        <f t="shared" si="2"/>
        <v>240</v>
      </c>
      <c r="F55" s="23">
        <f t="shared" si="2"/>
        <v>215</v>
      </c>
      <c r="G55" s="23">
        <f t="shared" si="2"/>
        <v>117</v>
      </c>
      <c r="H55" s="23">
        <f t="shared" si="2"/>
        <v>109</v>
      </c>
      <c r="I55" s="23">
        <f t="shared" si="2"/>
        <v>183</v>
      </c>
      <c r="J55" s="23">
        <f t="shared" si="2"/>
        <v>44</v>
      </c>
      <c r="K55" s="23">
        <f t="shared" si="2"/>
        <v>201</v>
      </c>
      <c r="L55" s="23">
        <f t="shared" si="2"/>
        <v>260</v>
      </c>
      <c r="M55" s="23">
        <f t="shared" si="2"/>
        <v>405</v>
      </c>
      <c r="N55" s="28">
        <f t="shared" si="2"/>
        <v>250</v>
      </c>
      <c r="O55" s="34">
        <f t="shared" si="1"/>
        <v>2173</v>
      </c>
    </row>
    <row r="56" spans="1:15" s="20" customFormat="1">
      <c r="A56" s="50"/>
      <c r="B56" s="29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8"/>
      <c r="O56" s="34"/>
    </row>
    <row r="57" spans="1:15">
      <c r="A57" s="50" t="s">
        <v>126</v>
      </c>
      <c r="B57" s="58">
        <v>16</v>
      </c>
      <c r="C57" s="59">
        <v>18</v>
      </c>
      <c r="D57" s="59">
        <v>135</v>
      </c>
      <c r="E57" s="59">
        <v>85</v>
      </c>
      <c r="F57" s="59">
        <v>303</v>
      </c>
      <c r="G57" s="59">
        <v>44</v>
      </c>
      <c r="H57" s="59">
        <v>31</v>
      </c>
      <c r="I57" s="59">
        <v>58</v>
      </c>
      <c r="J57" s="59">
        <v>33</v>
      </c>
      <c r="K57" s="59">
        <v>99</v>
      </c>
      <c r="L57" s="59">
        <v>262</v>
      </c>
      <c r="M57" s="59">
        <v>97</v>
      </c>
      <c r="N57" s="60">
        <v>155</v>
      </c>
      <c r="O57" s="34">
        <f>SUM(B57:N57)</f>
        <v>1336</v>
      </c>
    </row>
    <row r="58" spans="1:15" s="20" customFormat="1">
      <c r="A58" s="50"/>
      <c r="B58" s="29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8"/>
      <c r="O58" s="34"/>
    </row>
    <row r="59" spans="1:15" ht="15" customHeight="1" thickBot="1">
      <c r="A59" s="51" t="s">
        <v>127</v>
      </c>
      <c r="B59" s="40">
        <v>150</v>
      </c>
      <c r="C59" s="36">
        <v>187</v>
      </c>
      <c r="D59" s="36">
        <v>424</v>
      </c>
      <c r="E59" s="36">
        <v>535</v>
      </c>
      <c r="F59" s="36">
        <v>1700</v>
      </c>
      <c r="G59" s="36">
        <v>345</v>
      </c>
      <c r="H59" s="36">
        <v>246</v>
      </c>
      <c r="I59" s="36">
        <v>619</v>
      </c>
      <c r="J59" s="36">
        <v>159</v>
      </c>
      <c r="K59" s="36">
        <v>957</v>
      </c>
      <c r="L59" s="36">
        <v>1189</v>
      </c>
      <c r="M59" s="36">
        <v>1150</v>
      </c>
      <c r="N59" s="41">
        <v>1684</v>
      </c>
      <c r="O59" s="35">
        <f>SUM(B59:N59)</f>
        <v>9345</v>
      </c>
    </row>
    <row r="60" spans="1:15" ht="15.75" thickTop="1">
      <c r="A60" s="12" t="s">
        <v>115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</row>
  </sheetData>
  <mergeCells count="1">
    <mergeCell ref="B4:N4"/>
  </mergeCells>
  <pageMargins left="0.7" right="0.7" top="0.75" bottom="0.75" header="0.3" footer="0.3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table123_1415</vt:lpstr>
      <vt:lpstr>table124_1415</vt:lpstr>
      <vt:lpstr>table125_1415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dcterms:created xsi:type="dcterms:W3CDTF">2015-03-30T14:03:57Z</dcterms:created>
  <dcterms:modified xsi:type="dcterms:W3CDTF">2016-04-04T18:21:27Z</dcterms:modified>
</cp:coreProperties>
</file>