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240" windowWidth="19155" windowHeight="12330"/>
  </bookViews>
  <sheets>
    <sheet name="table112_FY14" sheetId="2" r:id="rId1"/>
    <sheet name="table113_FY14" sheetId="3" r:id="rId2"/>
    <sheet name="Sheet3" sheetId="4" r:id="rId3"/>
  </sheets>
  <calcPr calcId="125725"/>
</workbook>
</file>

<file path=xl/calcChain.xml><?xml version="1.0" encoding="utf-8"?>
<calcChain xmlns="http://schemas.openxmlformats.org/spreadsheetml/2006/main">
  <c r="S40" i="3"/>
  <c r="R40"/>
  <c r="Q40"/>
  <c r="P40"/>
  <c r="O40"/>
  <c r="N40"/>
  <c r="M40"/>
  <c r="L40"/>
  <c r="K40"/>
  <c r="J40"/>
  <c r="I40"/>
  <c r="H40"/>
  <c r="G40"/>
  <c r="F40"/>
  <c r="E40"/>
  <c r="D40"/>
  <c r="C40"/>
  <c r="B40"/>
  <c r="R35"/>
  <c r="Q35"/>
  <c r="P35"/>
  <c r="O35"/>
  <c r="N35"/>
  <c r="M35"/>
  <c r="L35"/>
  <c r="K35"/>
  <c r="I35"/>
  <c r="H35"/>
  <c r="G35"/>
  <c r="F35"/>
  <c r="E35"/>
  <c r="D35"/>
  <c r="C35"/>
  <c r="B35"/>
  <c r="R42" i="2"/>
  <c r="Q42"/>
  <c r="P42"/>
  <c r="O42"/>
  <c r="N42"/>
  <c r="M42"/>
  <c r="L42"/>
  <c r="K42"/>
  <c r="I42"/>
  <c r="H42"/>
  <c r="G42"/>
  <c r="F42"/>
  <c r="E42"/>
  <c r="D42"/>
  <c r="C42"/>
  <c r="B42"/>
  <c r="R24"/>
  <c r="R44" s="1"/>
  <c r="Q24"/>
  <c r="Q44" s="1"/>
  <c r="P24"/>
  <c r="O24"/>
  <c r="N24"/>
  <c r="N44" s="1"/>
  <c r="M24"/>
  <c r="M44" s="1"/>
  <c r="L24"/>
  <c r="K24"/>
  <c r="I24"/>
  <c r="I44" s="1"/>
  <c r="H24"/>
  <c r="G24"/>
  <c r="F24"/>
  <c r="F44" s="1"/>
  <c r="E24"/>
  <c r="D24"/>
  <c r="C24"/>
  <c r="B24"/>
  <c r="B44" s="1"/>
  <c r="S24"/>
  <c r="C42" i="3" l="1"/>
  <c r="G42"/>
  <c r="B42"/>
  <c r="B44" s="1"/>
  <c r="F42"/>
  <c r="F44" s="1"/>
  <c r="E44" i="2"/>
  <c r="K42" i="3"/>
  <c r="O42"/>
  <c r="S35"/>
  <c r="M42"/>
  <c r="M44" s="1"/>
  <c r="Q42"/>
  <c r="Q44" s="1"/>
  <c r="S42" i="2"/>
  <c r="S44" s="1"/>
  <c r="L42" i="3"/>
  <c r="P42"/>
  <c r="S42"/>
  <c r="N42"/>
  <c r="N44" s="1"/>
  <c r="R42"/>
  <c r="R44" s="1"/>
  <c r="J35"/>
  <c r="E42"/>
  <c r="I42"/>
  <c r="I44" s="1"/>
  <c r="D42"/>
  <c r="H42"/>
  <c r="J42" i="2"/>
  <c r="J44" s="1"/>
  <c r="K44"/>
  <c r="O44"/>
  <c r="L44"/>
  <c r="P44"/>
  <c r="D44"/>
  <c r="J24"/>
  <c r="H44"/>
  <c r="H44" i="3" s="1"/>
  <c r="C44" i="2"/>
  <c r="C44" i="3" s="1"/>
  <c r="G44" i="2"/>
  <c r="J42" i="3" l="1"/>
  <c r="J44" s="1"/>
  <c r="O44"/>
  <c r="G44"/>
  <c r="E44"/>
  <c r="D44"/>
  <c r="S44"/>
  <c r="K44"/>
  <c r="L44"/>
  <c r="P44"/>
</calcChain>
</file>

<file path=xl/sharedStrings.xml><?xml version="1.0" encoding="utf-8"?>
<sst xmlns="http://schemas.openxmlformats.org/spreadsheetml/2006/main" count="134" uniqueCount="83">
  <si>
    <t>TABLE 112</t>
  </si>
  <si>
    <t>WOMEN</t>
  </si>
  <si>
    <t>MEN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</si>
  <si>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</si>
  <si>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</si>
  <si>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</si>
  <si>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</si>
  <si>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</si>
  <si>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</si>
  <si>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</si>
  <si>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</si>
  <si>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</si>
  <si>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</si>
  <si>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TOTAL</t>
  </si>
  <si>
    <t>PUBLIC BACCALAUREATE AND HIGHER DEGREE-GRANTING INSTITUTIONS</t>
  </si>
  <si>
    <t>LINCOLN</t>
  </si>
  <si>
    <t>MO STATE</t>
  </si>
  <si>
    <t>MO S&amp;T</t>
  </si>
  <si>
    <t>NWMSU</t>
  </si>
  <si>
    <t>SEMO</t>
  </si>
  <si>
    <t>TRUMAN</t>
  </si>
  <si>
    <t>UCMO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</si>
  <si>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</si>
  <si>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</si>
  <si>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</si>
  <si>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</si>
  <si>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</si>
  <si>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</si>
  <si>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</si>
  <si>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</si>
  <si>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MINERAL</t>
  </si>
  <si>
    <t>MOBERLY</t>
  </si>
  <si>
    <t>MO STATE WP</t>
  </si>
  <si>
    <t>NCMO</t>
  </si>
  <si>
    <t>OTC</t>
  </si>
  <si>
    <t>STLCC FP</t>
  </si>
  <si>
    <t>STATE FAIR</t>
  </si>
  <si>
    <t>THREE RIVERS</t>
  </si>
  <si>
    <t>PUBLIC INSTITUTION TOTAL</t>
  </si>
  <si>
    <t>SOURCE:  IPEDS C, Completions</t>
  </si>
  <si>
    <t>TABLE 113</t>
  </si>
  <si>
    <t>PRIVATE NOT-FOR-PROFIT (INDEPENDENT) BACCALAUREATE AND HIGHER DEGREE-GRANTING INSTITUTIONS</t>
  </si>
  <si>
    <t>COFO</t>
  </si>
  <si>
    <t>COTTEY</t>
  </si>
  <si>
    <t>PRIVATE NOT-FOR-PROFIT (INDEPENDENT) CERTIFICATE AND ASSOCIATE DEGREE-GRANTING INSTITUTIONS</t>
  </si>
  <si>
    <t>WENTWORTH</t>
  </si>
  <si>
    <t>STATE TOTAL</t>
  </si>
  <si>
    <t>MCCKC</t>
  </si>
  <si>
    <t>HAWAIIAN</t>
  </si>
  <si>
    <t>OR PACIFIC</t>
  </si>
  <si>
    <t>ISLANDER</t>
  </si>
  <si>
    <t>SCCC</t>
  </si>
  <si>
    <t>HARRIS-STOWE</t>
  </si>
  <si>
    <t xml:space="preserve">AVILA </t>
  </si>
  <si>
    <t>CMU-CLAS</t>
  </si>
  <si>
    <t xml:space="preserve">COLUMBIA </t>
  </si>
  <si>
    <t xml:space="preserve">DRURY </t>
  </si>
  <si>
    <t xml:space="preserve">EVANGEL </t>
  </si>
  <si>
    <t xml:space="preserve">FONTBONNE </t>
  </si>
  <si>
    <t xml:space="preserve">LINDENWOOD </t>
  </si>
  <si>
    <t xml:space="preserve">MARYVILLE </t>
  </si>
  <si>
    <t xml:space="preserve">MISSOURI BAPTIST </t>
  </si>
  <si>
    <t xml:space="preserve">MISSOURI VALLEY </t>
  </si>
  <si>
    <t xml:space="preserve">PARK </t>
  </si>
  <si>
    <t xml:space="preserve">ROCKHURST </t>
  </si>
  <si>
    <t xml:space="preserve">SAINT LOUIS </t>
  </si>
  <si>
    <t xml:space="preserve">STEPHENS </t>
  </si>
  <si>
    <t xml:space="preserve">WASHINGTON </t>
  </si>
  <si>
    <t xml:space="preserve">WEBSTER </t>
  </si>
  <si>
    <t xml:space="preserve">WESTMINSTER </t>
  </si>
  <si>
    <t xml:space="preserve">WILLIAM JEWELL </t>
  </si>
  <si>
    <t xml:space="preserve">WILLIAM WOODS </t>
  </si>
  <si>
    <t xml:space="preserve">CULVER </t>
  </si>
  <si>
    <t xml:space="preserve">HAWAIIAN </t>
  </si>
  <si>
    <t>PRIVATE/ INDEPENDENT TOTAL</t>
  </si>
  <si>
    <t>HANNIBAL-LAGRANGE</t>
  </si>
  <si>
    <t>SOUTHWEST BAPTIST</t>
  </si>
  <si>
    <t>MISSOURI SOUTHERN</t>
  </si>
  <si>
    <t>MISSOURI WESTERN</t>
  </si>
  <si>
    <t>TOTAL DEGREES CONFERRED BY PUBLIC INSTITUTIONS, BY GENDER AND ETHNICITY, FY 2014</t>
  </si>
  <si>
    <t>TOTAL DEGREES CONFERRED BY PRIVATE NOT-FOR-PROFIT (INDEPENDENT)  INSTITUTIONS, BY GENDER AND ETHNICITY, FY 2014</t>
  </si>
  <si>
    <t>STATE TECH</t>
  </si>
  <si>
    <t>CMU-CGES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</si>
</sst>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center" vertical="center"/>
    </xf>
    <xf numFmtId="3" fontId="8" fillId="0" borderId="6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Normal="100" workbookViewId="0"/>
  </sheetViews>
  <sheetFormatPr defaultRowHeight="15"/>
  <cols>
    <col min="1" max="1" width="18.5703125" style="51" customWidth="1"/>
    <col min="2" max="19" width="9.140625" style="24"/>
  </cols>
  <sheetData>
    <row r="1" spans="1:19">
      <c r="A1" s="1" t="s">
        <v>0</v>
      </c>
      <c r="B1" s="17"/>
      <c r="C1" s="17"/>
      <c r="D1" s="17"/>
      <c r="E1" s="17"/>
      <c r="F1" s="17"/>
      <c r="G1" s="17"/>
      <c r="H1" s="17"/>
      <c r="I1" s="11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>
      <c r="A2" s="1" t="s">
        <v>79</v>
      </c>
      <c r="B2" s="17"/>
      <c r="C2" s="17"/>
      <c r="D2" s="17"/>
      <c r="E2" s="17"/>
      <c r="F2" s="17"/>
      <c r="G2" s="17"/>
      <c r="H2" s="17"/>
      <c r="I2" s="11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 thickBot="1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.75" thickTop="1">
      <c r="A4" s="52"/>
      <c r="B4" s="60" t="s">
        <v>1</v>
      </c>
      <c r="C4" s="60"/>
      <c r="D4" s="60"/>
      <c r="E4" s="60"/>
      <c r="F4" s="60"/>
      <c r="G4" s="60"/>
      <c r="H4" s="60"/>
      <c r="I4" s="60"/>
      <c r="J4" s="61"/>
      <c r="K4" s="60" t="s">
        <v>2</v>
      </c>
      <c r="L4" s="60"/>
      <c r="M4" s="60"/>
      <c r="N4" s="60"/>
      <c r="O4" s="60"/>
      <c r="P4" s="60"/>
      <c r="Q4" s="60"/>
      <c r="R4" s="60"/>
      <c r="S4" s="60"/>
    </row>
    <row r="5" spans="1:19">
      <c r="A5" s="53"/>
      <c r="B5" s="8" t="s">
        <v>3</v>
      </c>
      <c r="C5" s="8"/>
      <c r="D5" s="8"/>
      <c r="E5" s="8"/>
      <c r="F5" s="8"/>
      <c r="G5" s="8"/>
      <c r="H5" s="8" t="s">
        <v>48</v>
      </c>
      <c r="I5" s="8"/>
      <c r="J5" s="10"/>
      <c r="K5" s="8" t="s">
        <v>3</v>
      </c>
      <c r="L5" s="9"/>
      <c r="M5" s="9"/>
      <c r="N5" s="9"/>
      <c r="O5" s="9"/>
      <c r="P5" s="9"/>
      <c r="Q5" s="9" t="s">
        <v>48</v>
      </c>
      <c r="R5" s="9"/>
      <c r="S5" s="9"/>
    </row>
    <row r="6" spans="1:19">
      <c r="A6" s="53"/>
      <c r="B6" s="8" t="s">
        <v>4</v>
      </c>
      <c r="C6" s="8" t="s">
        <v>5</v>
      </c>
      <c r="D6" s="8" t="s">
        <v>6</v>
      </c>
      <c r="E6" s="8"/>
      <c r="F6" s="8"/>
      <c r="G6" s="8"/>
      <c r="H6" s="8" t="s">
        <v>49</v>
      </c>
      <c r="I6" s="8"/>
      <c r="J6" s="10"/>
      <c r="K6" s="8" t="s">
        <v>4</v>
      </c>
      <c r="L6" s="9" t="s">
        <v>5</v>
      </c>
      <c r="M6" s="9" t="s">
        <v>6</v>
      </c>
      <c r="N6" s="9"/>
      <c r="O6" s="9"/>
      <c r="P6" s="9"/>
      <c r="Q6" s="9" t="s">
        <v>49</v>
      </c>
      <c r="R6" s="9"/>
      <c r="S6" s="9"/>
    </row>
    <row r="7" spans="1:19">
      <c r="A7" s="53"/>
      <c r="B7" s="8" t="s">
        <v>7</v>
      </c>
      <c r="C7" s="8" t="s">
        <v>6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50</v>
      </c>
      <c r="I7" s="8" t="s">
        <v>12</v>
      </c>
      <c r="J7" s="10" t="s">
        <v>13</v>
      </c>
      <c r="K7" s="8" t="s">
        <v>7</v>
      </c>
      <c r="L7" s="9" t="s">
        <v>6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50</v>
      </c>
      <c r="R7" s="9" t="s">
        <v>12</v>
      </c>
      <c r="S7" s="9" t="s">
        <v>13</v>
      </c>
    </row>
    <row r="8" spans="1:19">
      <c r="A8" s="54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  <c r="R8" s="18"/>
      <c r="S8" s="18"/>
    </row>
    <row r="9" spans="1:19">
      <c r="A9" s="39" t="s">
        <v>14</v>
      </c>
      <c r="B9" s="8"/>
      <c r="C9" s="8"/>
      <c r="D9" s="8"/>
      <c r="E9" s="8"/>
      <c r="F9" s="8"/>
      <c r="G9" s="8"/>
      <c r="H9" s="8"/>
      <c r="I9" s="8"/>
      <c r="J9" s="10"/>
      <c r="K9" s="8"/>
      <c r="L9" s="9"/>
      <c r="M9" s="9"/>
      <c r="N9" s="9"/>
      <c r="O9" s="9"/>
      <c r="P9" s="9"/>
      <c r="Q9" s="9"/>
      <c r="R9" s="9"/>
      <c r="S9" s="9"/>
    </row>
    <row r="10" spans="1:19">
      <c r="A10" s="1"/>
      <c r="B10" s="8"/>
      <c r="C10" s="8"/>
      <c r="D10" s="8"/>
      <c r="E10" s="8"/>
      <c r="F10" s="8"/>
      <c r="G10" s="8"/>
      <c r="H10" s="8"/>
      <c r="I10" s="8"/>
      <c r="J10" s="10"/>
      <c r="K10" s="8"/>
      <c r="L10" s="9"/>
      <c r="M10" s="9"/>
      <c r="N10" s="9"/>
      <c r="O10" s="9"/>
      <c r="P10" s="9"/>
      <c r="Q10" s="9"/>
      <c r="R10" s="9"/>
      <c r="S10" s="9"/>
    </row>
    <row r="11" spans="1:19">
      <c r="A11" s="1" t="s">
        <v>52</v>
      </c>
      <c r="B11" s="20">
        <v>0</v>
      </c>
      <c r="C11" s="20">
        <v>72</v>
      </c>
      <c r="D11" s="20">
        <v>0</v>
      </c>
      <c r="E11" s="20">
        <v>2</v>
      </c>
      <c r="F11" s="20">
        <v>1</v>
      </c>
      <c r="G11" s="20">
        <v>6</v>
      </c>
      <c r="H11" s="20">
        <v>0</v>
      </c>
      <c r="I11" s="20">
        <v>5</v>
      </c>
      <c r="J11" s="56">
        <v>86</v>
      </c>
      <c r="K11" s="20">
        <v>1</v>
      </c>
      <c r="L11" s="20">
        <v>28</v>
      </c>
      <c r="M11" s="20">
        <v>0</v>
      </c>
      <c r="N11" s="20">
        <v>0</v>
      </c>
      <c r="O11" s="20">
        <v>1</v>
      </c>
      <c r="P11" s="20">
        <v>10</v>
      </c>
      <c r="Q11" s="20">
        <v>0</v>
      </c>
      <c r="R11" s="20">
        <v>6</v>
      </c>
      <c r="S11" s="20">
        <v>46</v>
      </c>
    </row>
    <row r="12" spans="1:19">
      <c r="A12" s="1" t="s">
        <v>15</v>
      </c>
      <c r="B12" s="20">
        <v>7</v>
      </c>
      <c r="C12" s="20">
        <v>79</v>
      </c>
      <c r="D12" s="20">
        <v>1</v>
      </c>
      <c r="E12" s="20">
        <v>1</v>
      </c>
      <c r="F12" s="20">
        <v>3</v>
      </c>
      <c r="G12" s="20">
        <v>190</v>
      </c>
      <c r="H12" s="20">
        <v>0</v>
      </c>
      <c r="I12" s="20">
        <v>9</v>
      </c>
      <c r="J12" s="56">
        <v>290</v>
      </c>
      <c r="K12" s="20">
        <v>8</v>
      </c>
      <c r="L12" s="20">
        <v>61</v>
      </c>
      <c r="M12" s="20">
        <v>1</v>
      </c>
      <c r="N12" s="20">
        <v>2</v>
      </c>
      <c r="O12" s="20">
        <v>1</v>
      </c>
      <c r="P12" s="20">
        <v>92</v>
      </c>
      <c r="Q12" s="20">
        <v>0</v>
      </c>
      <c r="R12" s="20">
        <v>7</v>
      </c>
      <c r="S12" s="20">
        <v>172</v>
      </c>
    </row>
    <row r="13" spans="1:19">
      <c r="A13" s="1" t="s">
        <v>77</v>
      </c>
      <c r="B13" s="20">
        <v>9</v>
      </c>
      <c r="C13" s="20">
        <v>8</v>
      </c>
      <c r="D13" s="20">
        <v>15</v>
      </c>
      <c r="E13" s="20">
        <v>8</v>
      </c>
      <c r="F13" s="20">
        <v>13</v>
      </c>
      <c r="G13" s="20">
        <v>549</v>
      </c>
      <c r="H13" s="20">
        <v>0</v>
      </c>
      <c r="I13" s="20">
        <v>37</v>
      </c>
      <c r="J13" s="56">
        <v>639</v>
      </c>
      <c r="K13" s="20">
        <v>8</v>
      </c>
      <c r="L13" s="20">
        <v>20</v>
      </c>
      <c r="M13" s="20">
        <v>4</v>
      </c>
      <c r="N13" s="20">
        <v>9</v>
      </c>
      <c r="O13" s="20">
        <v>18</v>
      </c>
      <c r="P13" s="20">
        <v>306</v>
      </c>
      <c r="Q13" s="20">
        <v>2</v>
      </c>
      <c r="R13" s="20">
        <v>14</v>
      </c>
      <c r="S13" s="20">
        <v>381</v>
      </c>
    </row>
    <row r="14" spans="1:19">
      <c r="A14" s="1" t="s">
        <v>16</v>
      </c>
      <c r="B14" s="20">
        <v>297</v>
      </c>
      <c r="C14" s="20">
        <v>57</v>
      </c>
      <c r="D14" s="20">
        <v>10</v>
      </c>
      <c r="E14" s="20">
        <v>35</v>
      </c>
      <c r="F14" s="20">
        <v>59</v>
      </c>
      <c r="G14" s="20">
        <v>1998</v>
      </c>
      <c r="H14" s="20">
        <v>3</v>
      </c>
      <c r="I14" s="20">
        <v>113</v>
      </c>
      <c r="J14" s="56">
        <v>2572</v>
      </c>
      <c r="K14" s="20">
        <v>235</v>
      </c>
      <c r="L14" s="20">
        <v>45</v>
      </c>
      <c r="M14" s="20">
        <v>9</v>
      </c>
      <c r="N14" s="20">
        <v>25</v>
      </c>
      <c r="O14" s="20">
        <v>36</v>
      </c>
      <c r="P14" s="20">
        <v>1378</v>
      </c>
      <c r="Q14" s="20">
        <v>5</v>
      </c>
      <c r="R14" s="20">
        <v>104</v>
      </c>
      <c r="S14" s="20">
        <v>1837</v>
      </c>
    </row>
    <row r="15" spans="1:19">
      <c r="A15" s="1" t="s">
        <v>17</v>
      </c>
      <c r="B15" s="20">
        <v>100</v>
      </c>
      <c r="C15" s="20">
        <v>21</v>
      </c>
      <c r="D15" s="20">
        <v>3</v>
      </c>
      <c r="E15" s="20">
        <v>7</v>
      </c>
      <c r="F15" s="20">
        <v>14</v>
      </c>
      <c r="G15" s="20">
        <v>282</v>
      </c>
      <c r="H15" s="20">
        <v>4</v>
      </c>
      <c r="I15" s="20">
        <v>24</v>
      </c>
      <c r="J15" s="56">
        <v>455</v>
      </c>
      <c r="K15" s="20">
        <v>244</v>
      </c>
      <c r="L15" s="20">
        <v>79</v>
      </c>
      <c r="M15" s="20">
        <v>6</v>
      </c>
      <c r="N15" s="20">
        <v>45</v>
      </c>
      <c r="O15" s="20">
        <v>39</v>
      </c>
      <c r="P15" s="20">
        <v>1207</v>
      </c>
      <c r="Q15" s="20">
        <v>3</v>
      </c>
      <c r="R15" s="20">
        <v>88</v>
      </c>
      <c r="S15" s="20">
        <v>1711</v>
      </c>
    </row>
    <row r="16" spans="1:19">
      <c r="A16" s="1" t="s">
        <v>78</v>
      </c>
      <c r="B16" s="20">
        <v>6</v>
      </c>
      <c r="C16" s="20">
        <v>19</v>
      </c>
      <c r="D16" s="20">
        <v>4</v>
      </c>
      <c r="E16" s="20">
        <v>3</v>
      </c>
      <c r="F16" s="20">
        <v>4</v>
      </c>
      <c r="G16" s="20">
        <v>456</v>
      </c>
      <c r="H16" s="20">
        <v>0</v>
      </c>
      <c r="I16" s="20">
        <v>39</v>
      </c>
      <c r="J16" s="56">
        <v>531</v>
      </c>
      <c r="K16" s="20">
        <v>11</v>
      </c>
      <c r="L16" s="20">
        <v>19</v>
      </c>
      <c r="M16" s="20">
        <v>3</v>
      </c>
      <c r="N16" s="20">
        <v>4</v>
      </c>
      <c r="O16" s="20">
        <v>5</v>
      </c>
      <c r="P16" s="20">
        <v>333</v>
      </c>
      <c r="Q16" s="20">
        <v>1</v>
      </c>
      <c r="R16" s="20">
        <v>23</v>
      </c>
      <c r="S16" s="20">
        <v>399</v>
      </c>
    </row>
    <row r="17" spans="1:19">
      <c r="A17" s="1" t="s">
        <v>18</v>
      </c>
      <c r="B17" s="20">
        <v>51</v>
      </c>
      <c r="C17" s="20">
        <v>23</v>
      </c>
      <c r="D17" s="20">
        <v>0</v>
      </c>
      <c r="E17" s="20">
        <v>8</v>
      </c>
      <c r="F17" s="20">
        <v>13</v>
      </c>
      <c r="G17" s="20">
        <v>750</v>
      </c>
      <c r="H17" s="20">
        <v>0</v>
      </c>
      <c r="I17" s="20">
        <v>23</v>
      </c>
      <c r="J17" s="56">
        <v>868</v>
      </c>
      <c r="K17" s="20">
        <v>72</v>
      </c>
      <c r="L17" s="20">
        <v>28</v>
      </c>
      <c r="M17" s="20">
        <v>1</v>
      </c>
      <c r="N17" s="20">
        <v>2</v>
      </c>
      <c r="O17" s="20">
        <v>6</v>
      </c>
      <c r="P17" s="20">
        <v>526</v>
      </c>
      <c r="Q17" s="20">
        <v>2</v>
      </c>
      <c r="R17" s="20">
        <v>24</v>
      </c>
      <c r="S17" s="20">
        <v>661</v>
      </c>
    </row>
    <row r="18" spans="1:19">
      <c r="A18" s="1" t="s">
        <v>19</v>
      </c>
      <c r="B18" s="20">
        <v>85</v>
      </c>
      <c r="C18" s="20">
        <v>80</v>
      </c>
      <c r="D18" s="20">
        <v>10</v>
      </c>
      <c r="E18" s="20">
        <v>8</v>
      </c>
      <c r="F18" s="20">
        <v>19</v>
      </c>
      <c r="G18" s="20">
        <v>1120</v>
      </c>
      <c r="H18" s="20">
        <v>1</v>
      </c>
      <c r="I18" s="20">
        <v>26</v>
      </c>
      <c r="J18" s="56">
        <v>1349</v>
      </c>
      <c r="K18" s="20">
        <v>89</v>
      </c>
      <c r="L18" s="20">
        <v>56</v>
      </c>
      <c r="M18" s="20">
        <v>2</v>
      </c>
      <c r="N18" s="20">
        <v>8</v>
      </c>
      <c r="O18" s="20">
        <v>13</v>
      </c>
      <c r="P18" s="20">
        <v>692</v>
      </c>
      <c r="Q18" s="20">
        <v>0</v>
      </c>
      <c r="R18" s="20">
        <v>15</v>
      </c>
      <c r="S18" s="20">
        <v>875</v>
      </c>
    </row>
    <row r="19" spans="1:19">
      <c r="A19" s="1" t="s">
        <v>20</v>
      </c>
      <c r="B19" s="20">
        <v>49</v>
      </c>
      <c r="C19" s="20">
        <v>29</v>
      </c>
      <c r="D19" s="20">
        <v>3</v>
      </c>
      <c r="E19" s="20">
        <v>11</v>
      </c>
      <c r="F19" s="20">
        <v>33</v>
      </c>
      <c r="G19" s="20">
        <v>746</v>
      </c>
      <c r="H19" s="20">
        <v>0</v>
      </c>
      <c r="I19" s="20">
        <v>43</v>
      </c>
      <c r="J19" s="56">
        <v>914</v>
      </c>
      <c r="K19" s="20">
        <v>34</v>
      </c>
      <c r="L19" s="20">
        <v>12</v>
      </c>
      <c r="M19" s="20">
        <v>2</v>
      </c>
      <c r="N19" s="20">
        <v>10</v>
      </c>
      <c r="O19" s="20">
        <v>18</v>
      </c>
      <c r="P19" s="20">
        <v>477</v>
      </c>
      <c r="Q19" s="20">
        <v>1</v>
      </c>
      <c r="R19" s="20">
        <v>31</v>
      </c>
      <c r="S19" s="20">
        <v>585</v>
      </c>
    </row>
    <row r="20" spans="1:19">
      <c r="A20" s="1" t="s">
        <v>21</v>
      </c>
      <c r="B20" s="20">
        <v>75</v>
      </c>
      <c r="C20" s="20">
        <v>103</v>
      </c>
      <c r="D20" s="20">
        <v>5</v>
      </c>
      <c r="E20" s="20">
        <v>13</v>
      </c>
      <c r="F20" s="20">
        <v>41</v>
      </c>
      <c r="G20" s="20">
        <v>1206</v>
      </c>
      <c r="H20" s="20">
        <v>2</v>
      </c>
      <c r="I20" s="20">
        <v>143</v>
      </c>
      <c r="J20" s="56">
        <v>1588</v>
      </c>
      <c r="K20" s="20">
        <v>126</v>
      </c>
      <c r="L20" s="20">
        <v>61</v>
      </c>
      <c r="M20" s="20">
        <v>7</v>
      </c>
      <c r="N20" s="20">
        <v>11</v>
      </c>
      <c r="O20" s="20">
        <v>35</v>
      </c>
      <c r="P20" s="20">
        <v>820</v>
      </c>
      <c r="Q20" s="20">
        <v>3</v>
      </c>
      <c r="R20" s="20">
        <v>107</v>
      </c>
      <c r="S20" s="20">
        <v>1170</v>
      </c>
    </row>
    <row r="21" spans="1:19">
      <c r="A21" s="1" t="s">
        <v>22</v>
      </c>
      <c r="B21" s="20">
        <v>306</v>
      </c>
      <c r="C21" s="20">
        <v>268</v>
      </c>
      <c r="D21" s="20">
        <v>28</v>
      </c>
      <c r="E21" s="20">
        <v>105</v>
      </c>
      <c r="F21" s="20">
        <v>116</v>
      </c>
      <c r="G21" s="20">
        <v>3708</v>
      </c>
      <c r="H21" s="20">
        <v>3</v>
      </c>
      <c r="I21" s="20">
        <v>178</v>
      </c>
      <c r="J21" s="56">
        <v>4712</v>
      </c>
      <c r="K21" s="20">
        <v>300</v>
      </c>
      <c r="L21" s="20">
        <v>156</v>
      </c>
      <c r="M21" s="20">
        <v>11</v>
      </c>
      <c r="N21" s="20">
        <v>88</v>
      </c>
      <c r="O21" s="20">
        <v>84</v>
      </c>
      <c r="P21" s="20">
        <v>2891</v>
      </c>
      <c r="Q21" s="20">
        <v>0</v>
      </c>
      <c r="R21" s="20">
        <v>127</v>
      </c>
      <c r="S21" s="20">
        <v>3657</v>
      </c>
    </row>
    <row r="22" spans="1:19">
      <c r="A22" s="1" t="s">
        <v>23</v>
      </c>
      <c r="B22" s="20">
        <v>107</v>
      </c>
      <c r="C22" s="20">
        <v>221</v>
      </c>
      <c r="D22" s="20">
        <v>8</v>
      </c>
      <c r="E22" s="20">
        <v>136</v>
      </c>
      <c r="F22" s="20">
        <v>103</v>
      </c>
      <c r="G22" s="20">
        <v>1272</v>
      </c>
      <c r="H22" s="20">
        <v>0</v>
      </c>
      <c r="I22" s="20">
        <v>152</v>
      </c>
      <c r="J22" s="56">
        <v>1999</v>
      </c>
      <c r="K22" s="20">
        <v>159</v>
      </c>
      <c r="L22" s="20">
        <v>97</v>
      </c>
      <c r="M22" s="20">
        <v>1</v>
      </c>
      <c r="N22" s="20">
        <v>102</v>
      </c>
      <c r="O22" s="20">
        <v>69</v>
      </c>
      <c r="P22" s="20">
        <v>927</v>
      </c>
      <c r="Q22" s="20">
        <v>2</v>
      </c>
      <c r="R22" s="20">
        <v>118</v>
      </c>
      <c r="S22" s="20">
        <v>1475</v>
      </c>
    </row>
    <row r="23" spans="1:19">
      <c r="A23" s="48" t="s">
        <v>24</v>
      </c>
      <c r="B23" s="20">
        <v>98</v>
      </c>
      <c r="C23" s="20">
        <v>316</v>
      </c>
      <c r="D23" s="20">
        <v>1</v>
      </c>
      <c r="E23" s="20">
        <v>60</v>
      </c>
      <c r="F23" s="20">
        <v>40</v>
      </c>
      <c r="G23" s="20">
        <v>1282</v>
      </c>
      <c r="H23" s="20">
        <v>0</v>
      </c>
      <c r="I23" s="20">
        <v>146</v>
      </c>
      <c r="J23" s="56">
        <v>1943</v>
      </c>
      <c r="K23" s="20">
        <v>79</v>
      </c>
      <c r="L23" s="20">
        <v>98</v>
      </c>
      <c r="M23" s="20">
        <v>5</v>
      </c>
      <c r="N23" s="20">
        <v>40</v>
      </c>
      <c r="O23" s="20">
        <v>29</v>
      </c>
      <c r="P23" s="20">
        <v>786</v>
      </c>
      <c r="Q23" s="20">
        <v>0</v>
      </c>
      <c r="R23" s="20">
        <v>110</v>
      </c>
      <c r="S23" s="20">
        <v>1147</v>
      </c>
    </row>
    <row r="24" spans="1:19" ht="15.75" thickBot="1">
      <c r="A24" s="1" t="s">
        <v>25</v>
      </c>
      <c r="B24" s="2">
        <f>SUM(B11:B23)</f>
        <v>1190</v>
      </c>
      <c r="C24" s="2">
        <f t="shared" ref="C24:J24" si="0">SUM(C11:C23)</f>
        <v>1296</v>
      </c>
      <c r="D24" s="2">
        <f t="shared" si="0"/>
        <v>88</v>
      </c>
      <c r="E24" s="2">
        <f t="shared" si="0"/>
        <v>397</v>
      </c>
      <c r="F24" s="2">
        <f t="shared" si="0"/>
        <v>459</v>
      </c>
      <c r="G24" s="2">
        <f t="shared" si="0"/>
        <v>13565</v>
      </c>
      <c r="H24" s="2">
        <f t="shared" si="0"/>
        <v>13</v>
      </c>
      <c r="I24" s="2">
        <f t="shared" si="0"/>
        <v>938</v>
      </c>
      <c r="J24" s="3">
        <f t="shared" si="0"/>
        <v>17946</v>
      </c>
      <c r="K24" s="2">
        <f>SUM(K11:K23)</f>
        <v>1366</v>
      </c>
      <c r="L24" s="2">
        <f t="shared" ref="L24:S24" si="1">SUM(L11:L23)</f>
        <v>760</v>
      </c>
      <c r="M24" s="4">
        <f t="shared" si="1"/>
        <v>52</v>
      </c>
      <c r="N24" s="2">
        <f t="shared" si="1"/>
        <v>346</v>
      </c>
      <c r="O24" s="2">
        <f t="shared" si="1"/>
        <v>354</v>
      </c>
      <c r="P24" s="2">
        <f t="shared" si="1"/>
        <v>10445</v>
      </c>
      <c r="Q24" s="2">
        <f t="shared" si="1"/>
        <v>19</v>
      </c>
      <c r="R24" s="2">
        <f t="shared" si="1"/>
        <v>774</v>
      </c>
      <c r="S24" s="2">
        <f t="shared" si="1"/>
        <v>14116</v>
      </c>
    </row>
    <row r="25" spans="1:19" ht="15.75" thickTop="1">
      <c r="A25" s="55"/>
      <c r="B25" s="5"/>
      <c r="C25" s="5"/>
      <c r="D25" s="5"/>
      <c r="E25" s="5"/>
      <c r="F25" s="5"/>
      <c r="G25" s="5"/>
      <c r="H25" s="5"/>
      <c r="I25" s="5"/>
      <c r="J25" s="6"/>
      <c r="K25" s="5"/>
      <c r="L25" s="5"/>
      <c r="M25" s="7"/>
      <c r="N25" s="5"/>
      <c r="O25" s="5"/>
      <c r="P25" s="5"/>
      <c r="Q25" s="5"/>
      <c r="R25" s="5"/>
      <c r="S25" s="5"/>
    </row>
    <row r="26" spans="1:19">
      <c r="A26" s="39" t="s">
        <v>26</v>
      </c>
      <c r="B26" s="8"/>
      <c r="C26" s="8"/>
      <c r="D26" s="8"/>
      <c r="E26" s="8"/>
      <c r="F26" s="8"/>
      <c r="G26" s="8"/>
      <c r="H26" s="8"/>
      <c r="I26" s="8"/>
      <c r="J26" s="10"/>
      <c r="K26" s="8"/>
      <c r="L26" s="9"/>
      <c r="M26" s="11"/>
      <c r="N26" s="9"/>
      <c r="O26" s="9"/>
      <c r="P26" s="9"/>
      <c r="Q26" s="9"/>
      <c r="R26" s="9"/>
      <c r="S26" s="9"/>
    </row>
    <row r="27" spans="1:19">
      <c r="A27" s="1"/>
      <c r="B27" s="8"/>
      <c r="C27" s="8"/>
      <c r="D27" s="8"/>
      <c r="E27" s="8"/>
      <c r="F27" s="8"/>
      <c r="G27" s="8"/>
      <c r="H27" s="8"/>
      <c r="I27" s="8"/>
      <c r="J27" s="10"/>
      <c r="K27" s="8"/>
      <c r="L27" s="9"/>
      <c r="M27" s="11"/>
      <c r="N27" s="9"/>
      <c r="O27" s="9"/>
      <c r="P27" s="9"/>
      <c r="Q27" s="9"/>
      <c r="R27" s="9"/>
      <c r="S27" s="9"/>
    </row>
    <row r="28" spans="1:19">
      <c r="A28" s="1" t="s">
        <v>27</v>
      </c>
      <c r="B28" s="20">
        <v>0</v>
      </c>
      <c r="C28" s="20">
        <v>6</v>
      </c>
      <c r="D28" s="20">
        <v>16</v>
      </c>
      <c r="E28" s="20">
        <v>8</v>
      </c>
      <c r="F28" s="20">
        <v>24</v>
      </c>
      <c r="G28" s="20">
        <v>439</v>
      </c>
      <c r="H28" s="20">
        <v>1</v>
      </c>
      <c r="I28" s="20">
        <v>12</v>
      </c>
      <c r="J28" s="56">
        <v>506</v>
      </c>
      <c r="K28" s="20">
        <v>1</v>
      </c>
      <c r="L28" s="20">
        <v>20</v>
      </c>
      <c r="M28" s="20">
        <v>8</v>
      </c>
      <c r="N28" s="20">
        <v>8</v>
      </c>
      <c r="O28" s="20">
        <v>25</v>
      </c>
      <c r="P28" s="20">
        <v>262</v>
      </c>
      <c r="Q28" s="20">
        <v>1</v>
      </c>
      <c r="R28" s="20">
        <v>15</v>
      </c>
      <c r="S28" s="20">
        <v>340</v>
      </c>
    </row>
    <row r="29" spans="1:19">
      <c r="A29" s="1" t="s">
        <v>28</v>
      </c>
      <c r="B29" s="20">
        <v>0</v>
      </c>
      <c r="C29" s="20">
        <v>1</v>
      </c>
      <c r="D29" s="20">
        <v>0</v>
      </c>
      <c r="E29" s="20">
        <v>1</v>
      </c>
      <c r="F29" s="20">
        <v>3</v>
      </c>
      <c r="G29" s="20">
        <v>313</v>
      </c>
      <c r="H29" s="20">
        <v>1</v>
      </c>
      <c r="I29" s="20">
        <v>2</v>
      </c>
      <c r="J29" s="56">
        <v>321</v>
      </c>
      <c r="K29" s="20">
        <v>0</v>
      </c>
      <c r="L29" s="20">
        <v>0</v>
      </c>
      <c r="M29" s="20">
        <v>1</v>
      </c>
      <c r="N29" s="20">
        <v>0</v>
      </c>
      <c r="O29" s="20">
        <v>1</v>
      </c>
      <c r="P29" s="20">
        <v>170</v>
      </c>
      <c r="Q29" s="20">
        <v>0</v>
      </c>
      <c r="R29" s="20">
        <v>0</v>
      </c>
      <c r="S29" s="20">
        <v>172</v>
      </c>
    </row>
    <row r="30" spans="1:19">
      <c r="A30" s="1" t="s">
        <v>29</v>
      </c>
      <c r="B30" s="20">
        <v>2</v>
      </c>
      <c r="C30" s="20">
        <v>6</v>
      </c>
      <c r="D30" s="20">
        <v>4</v>
      </c>
      <c r="E30" s="20">
        <v>4</v>
      </c>
      <c r="F30" s="20">
        <v>4</v>
      </c>
      <c r="G30" s="20">
        <v>515</v>
      </c>
      <c r="H30" s="20">
        <v>0</v>
      </c>
      <c r="I30" s="20">
        <v>11</v>
      </c>
      <c r="J30" s="56">
        <v>546</v>
      </c>
      <c r="K30" s="20">
        <v>2</v>
      </c>
      <c r="L30" s="20">
        <v>8</v>
      </c>
      <c r="M30" s="20">
        <v>4</v>
      </c>
      <c r="N30" s="20">
        <v>4</v>
      </c>
      <c r="O30" s="20">
        <v>6</v>
      </c>
      <c r="P30" s="20">
        <v>429</v>
      </c>
      <c r="Q30" s="20">
        <v>1</v>
      </c>
      <c r="R30" s="20">
        <v>6</v>
      </c>
      <c r="S30" s="20">
        <v>460</v>
      </c>
    </row>
    <row r="31" spans="1:19">
      <c r="A31" s="1" t="s">
        <v>47</v>
      </c>
      <c r="B31" s="20">
        <v>6</v>
      </c>
      <c r="C31" s="20">
        <v>198</v>
      </c>
      <c r="D31" s="20">
        <v>4</v>
      </c>
      <c r="E31" s="20">
        <v>24</v>
      </c>
      <c r="F31" s="20">
        <v>92</v>
      </c>
      <c r="G31" s="20">
        <v>1002</v>
      </c>
      <c r="H31" s="20">
        <v>3</v>
      </c>
      <c r="I31" s="20">
        <v>81</v>
      </c>
      <c r="J31" s="56">
        <v>1410</v>
      </c>
      <c r="K31" s="20">
        <v>10</v>
      </c>
      <c r="L31" s="20">
        <v>90</v>
      </c>
      <c r="M31" s="20">
        <v>2</v>
      </c>
      <c r="N31" s="20">
        <v>22</v>
      </c>
      <c r="O31" s="20">
        <v>93</v>
      </c>
      <c r="P31" s="20">
        <v>908</v>
      </c>
      <c r="Q31" s="20">
        <v>1</v>
      </c>
      <c r="R31" s="20">
        <v>86</v>
      </c>
      <c r="S31" s="20">
        <v>1212</v>
      </c>
    </row>
    <row r="32" spans="1:19">
      <c r="A32" s="1" t="s">
        <v>30</v>
      </c>
      <c r="B32" s="20">
        <v>2</v>
      </c>
      <c r="C32" s="20">
        <v>2</v>
      </c>
      <c r="D32" s="20">
        <v>2</v>
      </c>
      <c r="E32" s="20">
        <v>2</v>
      </c>
      <c r="F32" s="20">
        <v>0</v>
      </c>
      <c r="G32" s="20">
        <v>397</v>
      </c>
      <c r="H32" s="20">
        <v>0</v>
      </c>
      <c r="I32" s="20">
        <v>18</v>
      </c>
      <c r="J32" s="56">
        <v>423</v>
      </c>
      <c r="K32" s="20">
        <v>0</v>
      </c>
      <c r="L32" s="20">
        <v>7</v>
      </c>
      <c r="M32" s="20">
        <v>2</v>
      </c>
      <c r="N32" s="20">
        <v>1</v>
      </c>
      <c r="O32" s="20">
        <v>1</v>
      </c>
      <c r="P32" s="20">
        <v>214</v>
      </c>
      <c r="Q32" s="20">
        <v>1</v>
      </c>
      <c r="R32" s="20">
        <v>13</v>
      </c>
      <c r="S32" s="20">
        <v>239</v>
      </c>
    </row>
    <row r="33" spans="1:19">
      <c r="A33" s="1" t="s">
        <v>32</v>
      </c>
      <c r="B33" s="20">
        <v>0</v>
      </c>
      <c r="C33" s="20">
        <v>2</v>
      </c>
      <c r="D33" s="20">
        <v>3</v>
      </c>
      <c r="E33" s="20">
        <v>2</v>
      </c>
      <c r="F33" s="20">
        <v>4</v>
      </c>
      <c r="G33" s="20">
        <v>179</v>
      </c>
      <c r="H33" s="20">
        <v>0</v>
      </c>
      <c r="I33" s="20">
        <v>11</v>
      </c>
      <c r="J33" s="56">
        <v>201</v>
      </c>
      <c r="K33" s="20">
        <v>0</v>
      </c>
      <c r="L33" s="20">
        <v>4</v>
      </c>
      <c r="M33" s="20">
        <v>0</v>
      </c>
      <c r="N33" s="20">
        <v>5</v>
      </c>
      <c r="O33" s="20">
        <v>0</v>
      </c>
      <c r="P33" s="20">
        <v>86</v>
      </c>
      <c r="Q33" s="20">
        <v>0</v>
      </c>
      <c r="R33" s="20">
        <v>13</v>
      </c>
      <c r="S33" s="20">
        <v>108</v>
      </c>
    </row>
    <row r="34" spans="1:19">
      <c r="A34" s="1" t="s">
        <v>31</v>
      </c>
      <c r="B34" s="20">
        <v>2</v>
      </c>
      <c r="C34" s="20">
        <v>24</v>
      </c>
      <c r="D34" s="20">
        <v>0</v>
      </c>
      <c r="E34" s="20">
        <v>6</v>
      </c>
      <c r="F34" s="20">
        <v>9</v>
      </c>
      <c r="G34" s="20">
        <v>494</v>
      </c>
      <c r="H34" s="20">
        <v>1</v>
      </c>
      <c r="I34" s="20">
        <v>6</v>
      </c>
      <c r="J34" s="56">
        <v>542</v>
      </c>
      <c r="K34" s="20">
        <v>1</v>
      </c>
      <c r="L34" s="20">
        <v>10</v>
      </c>
      <c r="M34" s="20">
        <v>1</v>
      </c>
      <c r="N34" s="20">
        <v>3</v>
      </c>
      <c r="O34" s="20">
        <v>5</v>
      </c>
      <c r="P34" s="20">
        <v>275</v>
      </c>
      <c r="Q34" s="20">
        <v>0</v>
      </c>
      <c r="R34" s="20">
        <v>5</v>
      </c>
      <c r="S34" s="20">
        <v>300</v>
      </c>
    </row>
    <row r="35" spans="1:19">
      <c r="A35" s="1" t="s">
        <v>33</v>
      </c>
      <c r="B35" s="20">
        <v>1</v>
      </c>
      <c r="C35" s="20">
        <v>3</v>
      </c>
      <c r="D35" s="20">
        <v>0</v>
      </c>
      <c r="E35" s="20">
        <v>3</v>
      </c>
      <c r="F35" s="20">
        <v>1</v>
      </c>
      <c r="G35" s="20">
        <v>315</v>
      </c>
      <c r="H35" s="20">
        <v>0</v>
      </c>
      <c r="I35" s="20">
        <v>3</v>
      </c>
      <c r="J35" s="56">
        <v>326</v>
      </c>
      <c r="K35" s="20">
        <v>1</v>
      </c>
      <c r="L35" s="20">
        <v>2</v>
      </c>
      <c r="M35" s="20">
        <v>3</v>
      </c>
      <c r="N35" s="20">
        <v>0</v>
      </c>
      <c r="O35" s="20">
        <v>1</v>
      </c>
      <c r="P35" s="20">
        <v>110</v>
      </c>
      <c r="Q35" s="20">
        <v>0</v>
      </c>
      <c r="R35" s="20">
        <v>2</v>
      </c>
      <c r="S35" s="20">
        <v>119</v>
      </c>
    </row>
    <row r="36" spans="1:19">
      <c r="A36" s="1" t="s">
        <v>34</v>
      </c>
      <c r="B36" s="20">
        <v>0</v>
      </c>
      <c r="C36" s="20">
        <v>29</v>
      </c>
      <c r="D36" s="20">
        <v>19</v>
      </c>
      <c r="E36" s="20">
        <v>26</v>
      </c>
      <c r="F36" s="20">
        <v>36</v>
      </c>
      <c r="G36" s="20">
        <v>1566</v>
      </c>
      <c r="H36" s="20">
        <v>2</v>
      </c>
      <c r="I36" s="20">
        <v>30</v>
      </c>
      <c r="J36" s="56">
        <v>1708</v>
      </c>
      <c r="K36" s="20">
        <v>0</v>
      </c>
      <c r="L36" s="20">
        <v>25</v>
      </c>
      <c r="M36" s="20">
        <v>16</v>
      </c>
      <c r="N36" s="20">
        <v>17</v>
      </c>
      <c r="O36" s="20">
        <v>34</v>
      </c>
      <c r="P36" s="20">
        <v>1264</v>
      </c>
      <c r="Q36" s="20">
        <v>2</v>
      </c>
      <c r="R36" s="20">
        <v>37</v>
      </c>
      <c r="S36" s="20">
        <v>1395</v>
      </c>
    </row>
    <row r="37" spans="1:19">
      <c r="A37" s="1" t="s">
        <v>51</v>
      </c>
      <c r="B37" s="20">
        <v>11</v>
      </c>
      <c r="C37" s="20">
        <v>26</v>
      </c>
      <c r="D37" s="20">
        <v>2</v>
      </c>
      <c r="E37" s="20">
        <v>7</v>
      </c>
      <c r="F37" s="20">
        <v>15</v>
      </c>
      <c r="G37" s="20">
        <v>492</v>
      </c>
      <c r="H37" s="20">
        <v>0</v>
      </c>
      <c r="I37" s="20">
        <v>28</v>
      </c>
      <c r="J37" s="56">
        <v>581</v>
      </c>
      <c r="K37" s="20">
        <v>7</v>
      </c>
      <c r="L37" s="20">
        <v>6</v>
      </c>
      <c r="M37" s="20">
        <v>0</v>
      </c>
      <c r="N37" s="20">
        <v>3</v>
      </c>
      <c r="O37" s="20">
        <v>3</v>
      </c>
      <c r="P37" s="20">
        <v>282</v>
      </c>
      <c r="Q37" s="20">
        <v>0</v>
      </c>
      <c r="R37" s="20">
        <v>10</v>
      </c>
      <c r="S37" s="20">
        <v>311</v>
      </c>
    </row>
    <row r="38" spans="1:19">
      <c r="A38" s="1" t="s">
        <v>35</v>
      </c>
      <c r="B38" s="20">
        <v>29</v>
      </c>
      <c r="C38" s="20">
        <v>427</v>
      </c>
      <c r="D38" s="20">
        <v>6</v>
      </c>
      <c r="E38" s="20">
        <v>32</v>
      </c>
      <c r="F38" s="20">
        <v>47</v>
      </c>
      <c r="G38" s="20">
        <v>983</v>
      </c>
      <c r="H38" s="20">
        <v>6</v>
      </c>
      <c r="I38" s="20">
        <v>70</v>
      </c>
      <c r="J38" s="56">
        <v>1600</v>
      </c>
      <c r="K38" s="20">
        <v>25</v>
      </c>
      <c r="L38" s="20">
        <v>191</v>
      </c>
      <c r="M38" s="20">
        <v>2</v>
      </c>
      <c r="N38" s="20">
        <v>20</v>
      </c>
      <c r="O38" s="20">
        <v>28</v>
      </c>
      <c r="P38" s="20">
        <v>613</v>
      </c>
      <c r="Q38" s="20">
        <v>3</v>
      </c>
      <c r="R38" s="20">
        <v>32</v>
      </c>
      <c r="S38" s="20">
        <v>914</v>
      </c>
    </row>
    <row r="39" spans="1:19">
      <c r="A39" s="1" t="s">
        <v>36</v>
      </c>
      <c r="B39" s="20">
        <v>0</v>
      </c>
      <c r="C39" s="20">
        <v>14</v>
      </c>
      <c r="D39" s="20">
        <v>2</v>
      </c>
      <c r="E39" s="20">
        <v>3</v>
      </c>
      <c r="F39" s="20">
        <v>15</v>
      </c>
      <c r="G39" s="20">
        <v>462</v>
      </c>
      <c r="H39" s="20">
        <v>2</v>
      </c>
      <c r="I39" s="20">
        <v>20</v>
      </c>
      <c r="J39" s="56">
        <v>518</v>
      </c>
      <c r="K39" s="20">
        <v>0</v>
      </c>
      <c r="L39" s="20">
        <v>11</v>
      </c>
      <c r="M39" s="20">
        <v>2</v>
      </c>
      <c r="N39" s="20">
        <v>2</v>
      </c>
      <c r="O39" s="20">
        <v>9</v>
      </c>
      <c r="P39" s="20">
        <v>278</v>
      </c>
      <c r="Q39" s="20">
        <v>0</v>
      </c>
      <c r="R39" s="20">
        <v>12</v>
      </c>
      <c r="S39" s="20">
        <v>314</v>
      </c>
    </row>
    <row r="40" spans="1:19">
      <c r="A40" s="1" t="s">
        <v>81</v>
      </c>
      <c r="B40" s="20">
        <v>0</v>
      </c>
      <c r="C40" s="20">
        <v>0</v>
      </c>
      <c r="D40" s="20">
        <v>0</v>
      </c>
      <c r="E40" s="20">
        <v>0</v>
      </c>
      <c r="F40" s="20">
        <v>1</v>
      </c>
      <c r="G40" s="20">
        <v>79</v>
      </c>
      <c r="H40" s="20">
        <v>0</v>
      </c>
      <c r="I40" s="20">
        <v>0</v>
      </c>
      <c r="J40" s="56">
        <v>80</v>
      </c>
      <c r="K40" s="20">
        <v>0</v>
      </c>
      <c r="L40" s="20">
        <v>3</v>
      </c>
      <c r="M40" s="20">
        <v>3</v>
      </c>
      <c r="N40" s="20">
        <v>0</v>
      </c>
      <c r="O40" s="20">
        <v>5</v>
      </c>
      <c r="P40" s="20">
        <v>484</v>
      </c>
      <c r="Q40" s="20">
        <v>0</v>
      </c>
      <c r="R40" s="20">
        <v>6</v>
      </c>
      <c r="S40" s="20">
        <v>501</v>
      </c>
    </row>
    <row r="41" spans="1:19">
      <c r="A41" s="48" t="s">
        <v>37</v>
      </c>
      <c r="B41" s="20">
        <v>0</v>
      </c>
      <c r="C41" s="20">
        <v>32</v>
      </c>
      <c r="D41" s="20">
        <v>0</v>
      </c>
      <c r="E41" s="20">
        <v>0</v>
      </c>
      <c r="F41" s="20">
        <v>9</v>
      </c>
      <c r="G41" s="20">
        <v>564</v>
      </c>
      <c r="H41" s="20">
        <v>0</v>
      </c>
      <c r="I41" s="20">
        <v>5</v>
      </c>
      <c r="J41" s="56">
        <v>610</v>
      </c>
      <c r="K41" s="20">
        <v>0</v>
      </c>
      <c r="L41" s="20">
        <v>23</v>
      </c>
      <c r="M41" s="20">
        <v>0</v>
      </c>
      <c r="N41" s="20">
        <v>0</v>
      </c>
      <c r="O41" s="20">
        <v>11</v>
      </c>
      <c r="P41" s="20">
        <v>278</v>
      </c>
      <c r="Q41" s="20">
        <v>2</v>
      </c>
      <c r="R41" s="20">
        <v>3</v>
      </c>
      <c r="S41" s="20">
        <v>317</v>
      </c>
    </row>
    <row r="42" spans="1:19">
      <c r="A42" s="1" t="s">
        <v>25</v>
      </c>
      <c r="B42" s="12">
        <f>SUM(B28:B41)</f>
        <v>53</v>
      </c>
      <c r="C42" s="12">
        <f t="shared" ref="C42:J42" si="2">SUM(C28:C41)</f>
        <v>770</v>
      </c>
      <c r="D42" s="12">
        <f t="shared" si="2"/>
        <v>58</v>
      </c>
      <c r="E42" s="12">
        <f t="shared" si="2"/>
        <v>118</v>
      </c>
      <c r="F42" s="12">
        <f t="shared" si="2"/>
        <v>260</v>
      </c>
      <c r="G42" s="12">
        <f t="shared" si="2"/>
        <v>7800</v>
      </c>
      <c r="H42" s="12">
        <f t="shared" si="2"/>
        <v>16</v>
      </c>
      <c r="I42" s="12">
        <f t="shared" si="2"/>
        <v>297</v>
      </c>
      <c r="J42" s="13">
        <f t="shared" si="2"/>
        <v>9372</v>
      </c>
      <c r="K42" s="12">
        <f>SUM(K28:K41)</f>
        <v>47</v>
      </c>
      <c r="L42" s="12">
        <f t="shared" ref="L42:R42" si="3">SUM(L28:L41)</f>
        <v>400</v>
      </c>
      <c r="M42" s="21">
        <f t="shared" si="3"/>
        <v>44</v>
      </c>
      <c r="N42" s="12">
        <f t="shared" si="3"/>
        <v>85</v>
      </c>
      <c r="O42" s="12">
        <f t="shared" si="3"/>
        <v>222</v>
      </c>
      <c r="P42" s="12">
        <f t="shared" si="3"/>
        <v>5653</v>
      </c>
      <c r="Q42" s="12">
        <f t="shared" si="3"/>
        <v>11</v>
      </c>
      <c r="R42" s="12">
        <f t="shared" si="3"/>
        <v>240</v>
      </c>
      <c r="S42" s="12">
        <f>SUM(S28:S41)</f>
        <v>6702</v>
      </c>
    </row>
    <row r="43" spans="1:19" ht="15" customHeight="1">
      <c r="A43" s="58" t="s">
        <v>38</v>
      </c>
      <c r="B43" s="38"/>
      <c r="C43" s="38"/>
      <c r="D43" s="38"/>
      <c r="E43" s="38"/>
      <c r="F43" s="38"/>
      <c r="G43" s="38"/>
      <c r="H43" s="38"/>
      <c r="I43" s="38"/>
      <c r="J43" s="23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5.75" thickBot="1">
      <c r="A44" s="59"/>
      <c r="B44" s="14">
        <f t="shared" ref="B44:S44" si="4">SUM(B42,B24)</f>
        <v>1243</v>
      </c>
      <c r="C44" s="14">
        <f t="shared" si="4"/>
        <v>2066</v>
      </c>
      <c r="D44" s="14">
        <f t="shared" si="4"/>
        <v>146</v>
      </c>
      <c r="E44" s="14">
        <f t="shared" si="4"/>
        <v>515</v>
      </c>
      <c r="F44" s="14">
        <f t="shared" si="4"/>
        <v>719</v>
      </c>
      <c r="G44" s="14">
        <f t="shared" si="4"/>
        <v>21365</v>
      </c>
      <c r="H44" s="14">
        <f t="shared" si="4"/>
        <v>29</v>
      </c>
      <c r="I44" s="14">
        <f t="shared" si="4"/>
        <v>1235</v>
      </c>
      <c r="J44" s="15">
        <f t="shared" si="4"/>
        <v>27318</v>
      </c>
      <c r="K44" s="14">
        <f t="shared" si="4"/>
        <v>1413</v>
      </c>
      <c r="L44" s="14">
        <f t="shared" si="4"/>
        <v>1160</v>
      </c>
      <c r="M44" s="16">
        <f t="shared" si="4"/>
        <v>96</v>
      </c>
      <c r="N44" s="14">
        <f t="shared" si="4"/>
        <v>431</v>
      </c>
      <c r="O44" s="14">
        <f t="shared" si="4"/>
        <v>576</v>
      </c>
      <c r="P44" s="14">
        <f t="shared" si="4"/>
        <v>16098</v>
      </c>
      <c r="Q44" s="14">
        <f t="shared" si="4"/>
        <v>30</v>
      </c>
      <c r="R44" s="14">
        <f t="shared" si="4"/>
        <v>1014</v>
      </c>
      <c r="S44" s="14">
        <f t="shared" si="4"/>
        <v>20818</v>
      </c>
    </row>
    <row r="45" spans="1:19" ht="15.75" thickTop="1">
      <c r="A45" s="1" t="s">
        <v>39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1"/>
      <c r="N45" s="9"/>
      <c r="O45" s="9"/>
      <c r="P45" s="9"/>
      <c r="Q45" s="9"/>
      <c r="R45" s="9"/>
      <c r="S45" s="9"/>
    </row>
  </sheetData>
  <mergeCells count="3">
    <mergeCell ref="A43:A44"/>
    <mergeCell ref="B4:J4"/>
    <mergeCell ref="K4:S4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Normal="100" workbookViewId="0">
      <selection activeCell="A13" sqref="A13"/>
    </sheetView>
  </sheetViews>
  <sheetFormatPr defaultRowHeight="15"/>
  <cols>
    <col min="1" max="1" width="18.5703125" style="51" customWidth="1"/>
    <col min="2" max="19" width="9.140625" style="24"/>
  </cols>
  <sheetData>
    <row r="1" spans="1:19">
      <c r="A1" s="1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9"/>
      <c r="O1" s="29"/>
      <c r="P1" s="29"/>
      <c r="Q1" s="29"/>
      <c r="R1" s="29"/>
      <c r="S1" s="29"/>
    </row>
    <row r="2" spans="1:19">
      <c r="A2" s="1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9"/>
      <c r="O2" s="29"/>
      <c r="P2" s="29"/>
      <c r="Q2" s="29"/>
      <c r="R2" s="29"/>
      <c r="S2" s="29"/>
    </row>
    <row r="3" spans="1:19" ht="15.75" thickBot="1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  <c r="R3" s="29"/>
      <c r="S3" s="29"/>
    </row>
    <row r="4" spans="1:19" ht="15.75" thickTop="1">
      <c r="A4" s="44"/>
      <c r="B4" s="60" t="s">
        <v>1</v>
      </c>
      <c r="C4" s="60"/>
      <c r="D4" s="60"/>
      <c r="E4" s="60"/>
      <c r="F4" s="60"/>
      <c r="G4" s="60"/>
      <c r="H4" s="60"/>
      <c r="I4" s="60"/>
      <c r="J4" s="61"/>
      <c r="K4" s="60" t="s">
        <v>2</v>
      </c>
      <c r="L4" s="60"/>
      <c r="M4" s="60"/>
      <c r="N4" s="60"/>
      <c r="O4" s="60"/>
      <c r="P4" s="60"/>
      <c r="Q4" s="60"/>
      <c r="R4" s="60"/>
      <c r="S4" s="60"/>
    </row>
    <row r="5" spans="1:19">
      <c r="A5" s="45"/>
      <c r="B5" s="8" t="s">
        <v>3</v>
      </c>
      <c r="C5" s="8"/>
      <c r="D5" s="8"/>
      <c r="E5" s="8"/>
      <c r="F5" s="8"/>
      <c r="G5" s="8"/>
      <c r="H5" s="8" t="s">
        <v>73</v>
      </c>
      <c r="I5" s="8"/>
      <c r="J5" s="10"/>
      <c r="K5" s="8" t="s">
        <v>3</v>
      </c>
      <c r="L5" s="9"/>
      <c r="M5" s="11"/>
      <c r="N5" s="9"/>
      <c r="O5" s="9"/>
      <c r="P5" s="9"/>
      <c r="Q5" s="9" t="s">
        <v>73</v>
      </c>
      <c r="R5" s="9"/>
      <c r="S5" s="9"/>
    </row>
    <row r="6" spans="1:19">
      <c r="A6" s="45"/>
      <c r="B6" s="8" t="s">
        <v>4</v>
      </c>
      <c r="C6" s="8" t="s">
        <v>5</v>
      </c>
      <c r="D6" s="8" t="s">
        <v>6</v>
      </c>
      <c r="E6" s="8"/>
      <c r="F6" s="8"/>
      <c r="G6" s="8"/>
      <c r="H6" s="8" t="s">
        <v>49</v>
      </c>
      <c r="I6" s="8"/>
      <c r="J6" s="10"/>
      <c r="K6" s="8" t="s">
        <v>4</v>
      </c>
      <c r="L6" s="9" t="s">
        <v>5</v>
      </c>
      <c r="M6" s="17" t="s">
        <v>6</v>
      </c>
      <c r="N6" s="9"/>
      <c r="O6" s="9"/>
      <c r="P6" s="9"/>
      <c r="Q6" s="9" t="s">
        <v>49</v>
      </c>
      <c r="R6" s="9"/>
      <c r="S6" s="9"/>
    </row>
    <row r="7" spans="1:19">
      <c r="A7" s="45"/>
      <c r="B7" s="8" t="s">
        <v>7</v>
      </c>
      <c r="C7" s="8" t="s">
        <v>6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50</v>
      </c>
      <c r="I7" s="8" t="s">
        <v>12</v>
      </c>
      <c r="J7" s="10" t="s">
        <v>13</v>
      </c>
      <c r="K7" s="8" t="s">
        <v>7</v>
      </c>
      <c r="L7" s="9" t="s">
        <v>6</v>
      </c>
      <c r="M7" s="17" t="s">
        <v>8</v>
      </c>
      <c r="N7" s="9" t="s">
        <v>9</v>
      </c>
      <c r="O7" s="9" t="s">
        <v>10</v>
      </c>
      <c r="P7" s="9" t="s">
        <v>11</v>
      </c>
      <c r="Q7" s="9" t="s">
        <v>50</v>
      </c>
      <c r="R7" s="9" t="s">
        <v>12</v>
      </c>
      <c r="S7" s="9" t="s">
        <v>13</v>
      </c>
    </row>
    <row r="8" spans="1:19">
      <c r="A8" s="46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26"/>
      <c r="N8" s="18"/>
      <c r="O8" s="18"/>
      <c r="P8" s="18"/>
      <c r="Q8" s="18"/>
      <c r="R8" s="18"/>
      <c r="S8" s="18"/>
    </row>
    <row r="9" spans="1:19">
      <c r="A9" s="39" t="s">
        <v>41</v>
      </c>
      <c r="B9" s="8"/>
      <c r="C9" s="8"/>
      <c r="D9" s="8"/>
      <c r="E9" s="8"/>
      <c r="F9" s="8"/>
      <c r="G9" s="8"/>
      <c r="H9" s="8"/>
      <c r="I9" s="8"/>
      <c r="J9" s="10"/>
      <c r="K9" s="8"/>
      <c r="L9" s="9"/>
      <c r="M9" s="11"/>
      <c r="N9" s="9"/>
      <c r="O9" s="9"/>
      <c r="P9" s="9"/>
      <c r="Q9" s="9"/>
      <c r="R9" s="9"/>
      <c r="S9" s="9"/>
    </row>
    <row r="10" spans="1:19">
      <c r="A10" s="40" t="s">
        <v>53</v>
      </c>
      <c r="B10" s="20">
        <v>12</v>
      </c>
      <c r="C10" s="20">
        <v>43</v>
      </c>
      <c r="D10" s="20">
        <v>5</v>
      </c>
      <c r="E10" s="20">
        <v>4</v>
      </c>
      <c r="F10" s="20">
        <v>24</v>
      </c>
      <c r="G10" s="20">
        <v>256</v>
      </c>
      <c r="H10" s="20">
        <v>0</v>
      </c>
      <c r="I10" s="20">
        <v>7</v>
      </c>
      <c r="J10" s="56">
        <v>351</v>
      </c>
      <c r="K10" s="20">
        <v>16</v>
      </c>
      <c r="L10" s="20">
        <v>16</v>
      </c>
      <c r="M10" s="20">
        <v>1</v>
      </c>
      <c r="N10" s="20">
        <v>1</v>
      </c>
      <c r="O10" s="20">
        <v>4</v>
      </c>
      <c r="P10" s="20">
        <v>100</v>
      </c>
      <c r="Q10" s="20">
        <v>0</v>
      </c>
      <c r="R10" s="20">
        <v>3</v>
      </c>
      <c r="S10" s="20">
        <v>141</v>
      </c>
    </row>
    <row r="11" spans="1:19">
      <c r="A11" s="40" t="s">
        <v>54</v>
      </c>
      <c r="B11" s="20">
        <v>1</v>
      </c>
      <c r="C11" s="20">
        <v>5</v>
      </c>
      <c r="D11" s="20">
        <v>0</v>
      </c>
      <c r="E11" s="20">
        <v>2</v>
      </c>
      <c r="F11" s="20">
        <v>2</v>
      </c>
      <c r="G11" s="20">
        <v>107</v>
      </c>
      <c r="H11" s="20">
        <v>0</v>
      </c>
      <c r="I11" s="20">
        <v>12</v>
      </c>
      <c r="J11" s="56">
        <v>129</v>
      </c>
      <c r="K11" s="20">
        <v>7</v>
      </c>
      <c r="L11" s="20">
        <v>9</v>
      </c>
      <c r="M11" s="20">
        <v>0</v>
      </c>
      <c r="N11" s="20">
        <v>4</v>
      </c>
      <c r="O11" s="20">
        <v>1</v>
      </c>
      <c r="P11" s="20">
        <v>76</v>
      </c>
      <c r="Q11" s="20">
        <v>2</v>
      </c>
      <c r="R11" s="20">
        <v>4</v>
      </c>
      <c r="S11" s="20">
        <v>103</v>
      </c>
    </row>
    <row r="12" spans="1:19">
      <c r="A12" s="40" t="s">
        <v>82</v>
      </c>
      <c r="B12" s="20">
        <v>0</v>
      </c>
      <c r="C12" s="20">
        <v>56</v>
      </c>
      <c r="D12" s="20">
        <v>0</v>
      </c>
      <c r="E12" s="20">
        <v>4</v>
      </c>
      <c r="F12" s="20">
        <v>4</v>
      </c>
      <c r="G12" s="20">
        <v>482</v>
      </c>
      <c r="H12" s="20">
        <v>2</v>
      </c>
      <c r="I12" s="20">
        <v>10</v>
      </c>
      <c r="J12" s="56">
        <v>558</v>
      </c>
      <c r="K12" s="20">
        <v>0</v>
      </c>
      <c r="L12" s="20">
        <v>8</v>
      </c>
      <c r="M12" s="20">
        <v>0</v>
      </c>
      <c r="N12" s="20">
        <v>0</v>
      </c>
      <c r="O12" s="20">
        <v>0</v>
      </c>
      <c r="P12" s="20">
        <v>94</v>
      </c>
      <c r="Q12" s="20">
        <v>0</v>
      </c>
      <c r="R12" s="20">
        <v>6</v>
      </c>
      <c r="S12" s="20">
        <v>108</v>
      </c>
    </row>
    <row r="13" spans="1:19">
      <c r="A13" s="40" t="s">
        <v>42</v>
      </c>
      <c r="B13" s="20">
        <v>7</v>
      </c>
      <c r="C13" s="20">
        <v>1</v>
      </c>
      <c r="D13" s="20">
        <v>0</v>
      </c>
      <c r="E13" s="20">
        <v>0</v>
      </c>
      <c r="F13" s="20">
        <v>6</v>
      </c>
      <c r="G13" s="20">
        <v>187</v>
      </c>
      <c r="H13" s="20">
        <v>0</v>
      </c>
      <c r="I13" s="20">
        <v>2</v>
      </c>
      <c r="J13" s="56">
        <v>203</v>
      </c>
      <c r="K13" s="20">
        <v>4</v>
      </c>
      <c r="L13" s="20">
        <v>0</v>
      </c>
      <c r="M13" s="20">
        <v>1</v>
      </c>
      <c r="N13" s="20">
        <v>0</v>
      </c>
      <c r="O13" s="20">
        <v>4</v>
      </c>
      <c r="P13" s="20">
        <v>148</v>
      </c>
      <c r="Q13" s="20">
        <v>0</v>
      </c>
      <c r="R13" s="20">
        <v>5</v>
      </c>
      <c r="S13" s="20">
        <v>162</v>
      </c>
    </row>
    <row r="14" spans="1:19">
      <c r="A14" s="40" t="s">
        <v>55</v>
      </c>
      <c r="B14" s="20">
        <v>26</v>
      </c>
      <c r="C14" s="20">
        <v>561</v>
      </c>
      <c r="D14" s="20">
        <v>19</v>
      </c>
      <c r="E14" s="20">
        <v>35</v>
      </c>
      <c r="F14" s="20">
        <v>202</v>
      </c>
      <c r="G14" s="20">
        <v>1560</v>
      </c>
      <c r="H14" s="20">
        <v>12</v>
      </c>
      <c r="I14" s="20">
        <v>287</v>
      </c>
      <c r="J14" s="56">
        <v>2702</v>
      </c>
      <c r="K14" s="20">
        <v>19</v>
      </c>
      <c r="L14" s="20">
        <v>359</v>
      </c>
      <c r="M14" s="20">
        <v>29</v>
      </c>
      <c r="N14" s="20">
        <v>40</v>
      </c>
      <c r="O14" s="20">
        <v>174</v>
      </c>
      <c r="P14" s="20">
        <v>1227</v>
      </c>
      <c r="Q14" s="20">
        <v>7</v>
      </c>
      <c r="R14" s="20">
        <v>184</v>
      </c>
      <c r="S14" s="20">
        <v>2039</v>
      </c>
    </row>
    <row r="15" spans="1:19">
      <c r="A15" s="1" t="s">
        <v>43</v>
      </c>
      <c r="B15" s="20">
        <v>15</v>
      </c>
      <c r="C15" s="20">
        <v>6</v>
      </c>
      <c r="D15" s="20">
        <v>2</v>
      </c>
      <c r="E15" s="20">
        <v>1</v>
      </c>
      <c r="F15" s="20">
        <v>13</v>
      </c>
      <c r="G15" s="20">
        <v>80</v>
      </c>
      <c r="H15" s="20">
        <v>0</v>
      </c>
      <c r="I15" s="20">
        <v>4</v>
      </c>
      <c r="J15" s="56">
        <v>121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>
      <c r="A16" s="40" t="s">
        <v>72</v>
      </c>
      <c r="B16" s="20">
        <v>3</v>
      </c>
      <c r="C16" s="20">
        <v>5</v>
      </c>
      <c r="D16" s="20">
        <v>0</v>
      </c>
      <c r="E16" s="20">
        <v>0</v>
      </c>
      <c r="F16" s="20">
        <v>2</v>
      </c>
      <c r="G16" s="20">
        <v>77</v>
      </c>
      <c r="H16" s="20">
        <v>0</v>
      </c>
      <c r="I16" s="20">
        <v>0</v>
      </c>
      <c r="J16" s="56">
        <v>87</v>
      </c>
      <c r="K16" s="20">
        <v>1</v>
      </c>
      <c r="L16" s="20">
        <v>8</v>
      </c>
      <c r="M16" s="20">
        <v>1</v>
      </c>
      <c r="N16" s="20">
        <v>0</v>
      </c>
      <c r="O16" s="20">
        <v>4</v>
      </c>
      <c r="P16" s="20">
        <v>55</v>
      </c>
      <c r="Q16" s="20">
        <v>0</v>
      </c>
      <c r="R16" s="20">
        <v>0</v>
      </c>
      <c r="S16" s="20">
        <v>69</v>
      </c>
    </row>
    <row r="17" spans="1:19">
      <c r="A17" s="40" t="s">
        <v>56</v>
      </c>
      <c r="B17" s="20">
        <v>16</v>
      </c>
      <c r="C17" s="20">
        <v>39</v>
      </c>
      <c r="D17" s="20">
        <v>5</v>
      </c>
      <c r="E17" s="20">
        <v>12</v>
      </c>
      <c r="F17" s="20">
        <v>21</v>
      </c>
      <c r="G17" s="20">
        <v>908</v>
      </c>
      <c r="H17" s="20">
        <v>0</v>
      </c>
      <c r="I17" s="20">
        <v>8</v>
      </c>
      <c r="J17" s="56">
        <v>1009</v>
      </c>
      <c r="K17" s="20">
        <v>25</v>
      </c>
      <c r="L17" s="20">
        <v>15</v>
      </c>
      <c r="M17" s="20">
        <v>5</v>
      </c>
      <c r="N17" s="20">
        <v>9</v>
      </c>
      <c r="O17" s="20">
        <v>19</v>
      </c>
      <c r="P17" s="20">
        <v>408</v>
      </c>
      <c r="Q17" s="20">
        <v>0</v>
      </c>
      <c r="R17" s="20">
        <v>3</v>
      </c>
      <c r="S17" s="20">
        <v>484</v>
      </c>
    </row>
    <row r="18" spans="1:19">
      <c r="A18" s="40" t="s">
        <v>57</v>
      </c>
      <c r="B18" s="20">
        <v>3</v>
      </c>
      <c r="C18" s="20">
        <v>6</v>
      </c>
      <c r="D18" s="20">
        <v>2</v>
      </c>
      <c r="E18" s="20">
        <v>7</v>
      </c>
      <c r="F18" s="20">
        <v>14</v>
      </c>
      <c r="G18" s="20">
        <v>260</v>
      </c>
      <c r="H18" s="20">
        <v>0</v>
      </c>
      <c r="I18" s="20">
        <v>27</v>
      </c>
      <c r="J18" s="56">
        <v>319</v>
      </c>
      <c r="K18" s="20">
        <v>1</v>
      </c>
      <c r="L18" s="20">
        <v>7</v>
      </c>
      <c r="M18" s="20">
        <v>2</v>
      </c>
      <c r="N18" s="20">
        <v>0</v>
      </c>
      <c r="O18" s="20">
        <v>10</v>
      </c>
      <c r="P18" s="20">
        <v>171</v>
      </c>
      <c r="Q18" s="20">
        <v>0</v>
      </c>
      <c r="R18" s="20">
        <v>14</v>
      </c>
      <c r="S18" s="20">
        <v>205</v>
      </c>
    </row>
    <row r="19" spans="1:19">
      <c r="A19" s="40" t="s">
        <v>58</v>
      </c>
      <c r="B19" s="20">
        <v>18</v>
      </c>
      <c r="C19" s="20">
        <v>95</v>
      </c>
      <c r="D19" s="20">
        <v>1</v>
      </c>
      <c r="E19" s="20">
        <v>2</v>
      </c>
      <c r="F19" s="20">
        <v>5</v>
      </c>
      <c r="G19" s="20">
        <v>294</v>
      </c>
      <c r="H19" s="20">
        <v>0</v>
      </c>
      <c r="I19" s="20">
        <v>14</v>
      </c>
      <c r="J19" s="56">
        <v>429</v>
      </c>
      <c r="K19" s="20">
        <v>26</v>
      </c>
      <c r="L19" s="20">
        <v>27</v>
      </c>
      <c r="M19" s="20">
        <v>2</v>
      </c>
      <c r="N19" s="20">
        <v>5</v>
      </c>
      <c r="O19" s="20">
        <v>3</v>
      </c>
      <c r="P19" s="20">
        <v>115</v>
      </c>
      <c r="Q19" s="20">
        <v>0</v>
      </c>
      <c r="R19" s="20">
        <v>4</v>
      </c>
      <c r="S19" s="20">
        <v>182</v>
      </c>
    </row>
    <row r="20" spans="1:19">
      <c r="A20" s="40" t="s">
        <v>75</v>
      </c>
      <c r="B20" s="20">
        <v>2</v>
      </c>
      <c r="C20" s="20">
        <v>6</v>
      </c>
      <c r="D20" s="20">
        <v>4</v>
      </c>
      <c r="E20" s="20">
        <v>0</v>
      </c>
      <c r="F20" s="20">
        <v>1</v>
      </c>
      <c r="G20" s="20">
        <v>176</v>
      </c>
      <c r="H20" s="20">
        <v>1</v>
      </c>
      <c r="I20" s="20">
        <v>9</v>
      </c>
      <c r="J20" s="56">
        <v>199</v>
      </c>
      <c r="K20" s="20">
        <v>7</v>
      </c>
      <c r="L20" s="20">
        <v>1</v>
      </c>
      <c r="M20" s="20">
        <v>0</v>
      </c>
      <c r="N20" s="20">
        <v>0</v>
      </c>
      <c r="O20" s="20">
        <v>0</v>
      </c>
      <c r="P20" s="20">
        <v>53</v>
      </c>
      <c r="Q20" s="20">
        <v>0</v>
      </c>
      <c r="R20" s="20">
        <v>6</v>
      </c>
      <c r="S20" s="20">
        <v>67</v>
      </c>
    </row>
    <row r="21" spans="1:19">
      <c r="A21" s="40" t="s">
        <v>59</v>
      </c>
      <c r="B21" s="20">
        <v>115</v>
      </c>
      <c r="C21" s="20">
        <v>417</v>
      </c>
      <c r="D21" s="20">
        <v>10</v>
      </c>
      <c r="E21" s="20">
        <v>8</v>
      </c>
      <c r="F21" s="20">
        <v>46</v>
      </c>
      <c r="G21" s="20">
        <v>1161</v>
      </c>
      <c r="H21" s="20">
        <v>3</v>
      </c>
      <c r="I21" s="20">
        <v>134</v>
      </c>
      <c r="J21" s="56">
        <v>1894</v>
      </c>
      <c r="K21" s="20">
        <v>150</v>
      </c>
      <c r="L21" s="20">
        <v>120</v>
      </c>
      <c r="M21" s="20">
        <v>5</v>
      </c>
      <c r="N21" s="20">
        <v>8</v>
      </c>
      <c r="O21" s="20">
        <v>32</v>
      </c>
      <c r="P21" s="20">
        <v>762</v>
      </c>
      <c r="Q21" s="20">
        <v>0</v>
      </c>
      <c r="R21" s="20">
        <v>56</v>
      </c>
      <c r="S21" s="20">
        <v>1133</v>
      </c>
    </row>
    <row r="22" spans="1:19">
      <c r="A22" s="40" t="s">
        <v>60</v>
      </c>
      <c r="B22" s="20">
        <v>16</v>
      </c>
      <c r="C22" s="20">
        <v>49</v>
      </c>
      <c r="D22" s="20">
        <v>2</v>
      </c>
      <c r="E22" s="20">
        <v>12</v>
      </c>
      <c r="F22" s="20">
        <v>18</v>
      </c>
      <c r="G22" s="20">
        <v>736</v>
      </c>
      <c r="H22" s="20">
        <v>1</v>
      </c>
      <c r="I22" s="20">
        <v>58</v>
      </c>
      <c r="J22" s="56">
        <v>892</v>
      </c>
      <c r="K22" s="20">
        <v>12</v>
      </c>
      <c r="L22" s="20">
        <v>15</v>
      </c>
      <c r="M22" s="20">
        <v>0</v>
      </c>
      <c r="N22" s="20">
        <v>3</v>
      </c>
      <c r="O22" s="20">
        <v>5</v>
      </c>
      <c r="P22" s="20">
        <v>203</v>
      </c>
      <c r="Q22" s="20">
        <v>3</v>
      </c>
      <c r="R22" s="20">
        <v>16</v>
      </c>
      <c r="S22" s="20">
        <v>257</v>
      </c>
    </row>
    <row r="23" spans="1:19">
      <c r="A23" s="40" t="s">
        <v>61</v>
      </c>
      <c r="B23" s="20">
        <v>2</v>
      </c>
      <c r="C23" s="20">
        <v>42</v>
      </c>
      <c r="D23" s="20">
        <v>0</v>
      </c>
      <c r="E23" s="20">
        <v>3</v>
      </c>
      <c r="F23" s="20">
        <v>11</v>
      </c>
      <c r="G23" s="20">
        <v>562</v>
      </c>
      <c r="H23" s="20">
        <v>0</v>
      </c>
      <c r="I23" s="20">
        <v>10</v>
      </c>
      <c r="J23" s="56">
        <v>630</v>
      </c>
      <c r="K23" s="20">
        <v>5</v>
      </c>
      <c r="L23" s="20">
        <v>28</v>
      </c>
      <c r="M23" s="20">
        <v>3</v>
      </c>
      <c r="N23" s="20">
        <v>3</v>
      </c>
      <c r="O23" s="20">
        <v>6</v>
      </c>
      <c r="P23" s="20">
        <v>257</v>
      </c>
      <c r="Q23" s="20">
        <v>0</v>
      </c>
      <c r="R23" s="20">
        <v>10</v>
      </c>
      <c r="S23" s="20">
        <v>312</v>
      </c>
    </row>
    <row r="24" spans="1:19">
      <c r="A24" s="40" t="s">
        <v>62</v>
      </c>
      <c r="B24" s="20">
        <v>12</v>
      </c>
      <c r="C24" s="20">
        <v>13</v>
      </c>
      <c r="D24" s="20">
        <v>0</v>
      </c>
      <c r="E24" s="20">
        <v>2</v>
      </c>
      <c r="F24" s="20">
        <v>12</v>
      </c>
      <c r="G24" s="20">
        <v>86</v>
      </c>
      <c r="H24" s="20">
        <v>0</v>
      </c>
      <c r="I24" s="20">
        <v>0</v>
      </c>
      <c r="J24" s="56">
        <v>125</v>
      </c>
      <c r="K24" s="20">
        <v>15</v>
      </c>
      <c r="L24" s="20">
        <v>21</v>
      </c>
      <c r="M24" s="20">
        <v>1</v>
      </c>
      <c r="N24" s="20">
        <v>2</v>
      </c>
      <c r="O24" s="20">
        <v>1</v>
      </c>
      <c r="P24" s="20">
        <v>46</v>
      </c>
      <c r="Q24" s="20">
        <v>0</v>
      </c>
      <c r="R24" s="20">
        <v>0</v>
      </c>
      <c r="S24" s="20">
        <v>86</v>
      </c>
    </row>
    <row r="25" spans="1:19">
      <c r="A25" s="40" t="s">
        <v>63</v>
      </c>
      <c r="B25" s="20">
        <v>26</v>
      </c>
      <c r="C25" s="20">
        <v>165</v>
      </c>
      <c r="D25" s="20">
        <v>8</v>
      </c>
      <c r="E25" s="20">
        <v>21</v>
      </c>
      <c r="F25" s="20">
        <v>166</v>
      </c>
      <c r="G25" s="20">
        <v>889</v>
      </c>
      <c r="H25" s="20">
        <v>8</v>
      </c>
      <c r="I25" s="20">
        <v>8</v>
      </c>
      <c r="J25" s="56">
        <v>1291</v>
      </c>
      <c r="K25" s="20">
        <v>39</v>
      </c>
      <c r="L25" s="20">
        <v>147</v>
      </c>
      <c r="M25" s="20">
        <v>6</v>
      </c>
      <c r="N25" s="20">
        <v>15</v>
      </c>
      <c r="O25" s="20">
        <v>139</v>
      </c>
      <c r="P25" s="20">
        <v>865</v>
      </c>
      <c r="Q25" s="20">
        <v>0</v>
      </c>
      <c r="R25" s="20">
        <v>10</v>
      </c>
      <c r="S25" s="20">
        <v>1221</v>
      </c>
    </row>
    <row r="26" spans="1:19">
      <c r="A26" s="40" t="s">
        <v>64</v>
      </c>
      <c r="B26" s="20">
        <v>3</v>
      </c>
      <c r="C26" s="20">
        <v>28</v>
      </c>
      <c r="D26" s="20">
        <v>2</v>
      </c>
      <c r="E26" s="20">
        <v>17</v>
      </c>
      <c r="F26" s="20">
        <v>24</v>
      </c>
      <c r="G26" s="20">
        <v>398</v>
      </c>
      <c r="H26" s="20">
        <v>0</v>
      </c>
      <c r="I26" s="20">
        <v>24</v>
      </c>
      <c r="J26" s="56">
        <v>496</v>
      </c>
      <c r="K26" s="20">
        <v>9</v>
      </c>
      <c r="L26" s="20">
        <v>16</v>
      </c>
      <c r="M26" s="20">
        <v>0</v>
      </c>
      <c r="N26" s="20">
        <v>9</v>
      </c>
      <c r="O26" s="20">
        <v>20</v>
      </c>
      <c r="P26" s="20">
        <v>206</v>
      </c>
      <c r="Q26" s="20">
        <v>1</v>
      </c>
      <c r="R26" s="20">
        <v>19</v>
      </c>
      <c r="S26" s="20">
        <v>280</v>
      </c>
    </row>
    <row r="27" spans="1:19">
      <c r="A27" s="40" t="s">
        <v>65</v>
      </c>
      <c r="B27" s="20">
        <v>130</v>
      </c>
      <c r="C27" s="20">
        <v>136</v>
      </c>
      <c r="D27" s="20">
        <v>10</v>
      </c>
      <c r="E27" s="20">
        <v>156</v>
      </c>
      <c r="F27" s="20">
        <v>70</v>
      </c>
      <c r="G27" s="20">
        <v>1672</v>
      </c>
      <c r="H27" s="20">
        <v>1</v>
      </c>
      <c r="I27" s="20">
        <v>107</v>
      </c>
      <c r="J27" s="56">
        <v>2282</v>
      </c>
      <c r="K27" s="20">
        <v>153</v>
      </c>
      <c r="L27" s="20">
        <v>55</v>
      </c>
      <c r="M27" s="20">
        <v>2</v>
      </c>
      <c r="N27" s="20">
        <v>118</v>
      </c>
      <c r="O27" s="20">
        <v>57</v>
      </c>
      <c r="P27" s="20">
        <v>1015</v>
      </c>
      <c r="Q27" s="20">
        <v>1</v>
      </c>
      <c r="R27" s="20">
        <v>62</v>
      </c>
      <c r="S27" s="20">
        <v>1463</v>
      </c>
    </row>
    <row r="28" spans="1:19">
      <c r="A28" s="40" t="s">
        <v>76</v>
      </c>
      <c r="B28" s="20">
        <v>0</v>
      </c>
      <c r="C28" s="20">
        <v>9</v>
      </c>
      <c r="D28" s="20">
        <v>5</v>
      </c>
      <c r="E28" s="20">
        <v>5</v>
      </c>
      <c r="F28" s="20">
        <v>2</v>
      </c>
      <c r="G28" s="20">
        <v>422</v>
      </c>
      <c r="H28" s="20">
        <v>2</v>
      </c>
      <c r="I28" s="20">
        <v>129</v>
      </c>
      <c r="J28" s="56">
        <v>574</v>
      </c>
      <c r="K28" s="20">
        <v>0</v>
      </c>
      <c r="L28" s="20">
        <v>14</v>
      </c>
      <c r="M28" s="20">
        <v>1</v>
      </c>
      <c r="N28" s="20">
        <v>2</v>
      </c>
      <c r="O28" s="20">
        <v>5</v>
      </c>
      <c r="P28" s="20">
        <v>220</v>
      </c>
      <c r="Q28" s="20">
        <v>2</v>
      </c>
      <c r="R28" s="20">
        <v>44</v>
      </c>
      <c r="S28" s="20">
        <v>288</v>
      </c>
    </row>
    <row r="29" spans="1:19">
      <c r="A29" s="40" t="s">
        <v>66</v>
      </c>
      <c r="B29" s="20">
        <v>0</v>
      </c>
      <c r="C29" s="20">
        <v>17</v>
      </c>
      <c r="D29" s="20">
        <v>1</v>
      </c>
      <c r="E29" s="20">
        <v>2</v>
      </c>
      <c r="F29" s="20">
        <v>3</v>
      </c>
      <c r="G29" s="20">
        <v>160</v>
      </c>
      <c r="H29" s="20">
        <v>0</v>
      </c>
      <c r="I29" s="20">
        <v>9</v>
      </c>
      <c r="J29" s="56">
        <v>192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10</v>
      </c>
      <c r="Q29" s="20">
        <v>0</v>
      </c>
      <c r="R29" s="20">
        <v>0</v>
      </c>
      <c r="S29" s="20">
        <v>10</v>
      </c>
    </row>
    <row r="30" spans="1:19">
      <c r="A30" s="40" t="s">
        <v>67</v>
      </c>
      <c r="B30" s="20">
        <v>380</v>
      </c>
      <c r="C30" s="20">
        <v>179</v>
      </c>
      <c r="D30" s="20">
        <v>14</v>
      </c>
      <c r="E30" s="20">
        <v>258</v>
      </c>
      <c r="F30" s="20">
        <v>99</v>
      </c>
      <c r="G30" s="20">
        <v>1339</v>
      </c>
      <c r="H30" s="20">
        <v>1</v>
      </c>
      <c r="I30" s="20">
        <v>194</v>
      </c>
      <c r="J30" s="56">
        <v>2464</v>
      </c>
      <c r="K30" s="20">
        <v>394</v>
      </c>
      <c r="L30" s="20">
        <v>85</v>
      </c>
      <c r="M30" s="20">
        <v>3</v>
      </c>
      <c r="N30" s="20">
        <v>319</v>
      </c>
      <c r="O30" s="20">
        <v>79</v>
      </c>
      <c r="P30" s="20">
        <v>1257</v>
      </c>
      <c r="Q30" s="20">
        <v>0</v>
      </c>
      <c r="R30" s="20">
        <v>168</v>
      </c>
      <c r="S30" s="20">
        <v>2305</v>
      </c>
    </row>
    <row r="31" spans="1:19">
      <c r="A31" s="40" t="s">
        <v>68</v>
      </c>
      <c r="B31" s="20">
        <v>117</v>
      </c>
      <c r="C31" s="20">
        <v>1445</v>
      </c>
      <c r="D31" s="20">
        <v>14</v>
      </c>
      <c r="E31" s="20">
        <v>89</v>
      </c>
      <c r="F31" s="20">
        <v>225</v>
      </c>
      <c r="G31" s="20">
        <v>1522</v>
      </c>
      <c r="H31" s="20">
        <v>0</v>
      </c>
      <c r="I31" s="20">
        <v>271</v>
      </c>
      <c r="J31" s="56">
        <v>3683</v>
      </c>
      <c r="K31" s="20">
        <v>116</v>
      </c>
      <c r="L31" s="20">
        <v>826</v>
      </c>
      <c r="M31" s="20">
        <v>11</v>
      </c>
      <c r="N31" s="20">
        <v>117</v>
      </c>
      <c r="O31" s="20">
        <v>188</v>
      </c>
      <c r="P31" s="20">
        <v>1565</v>
      </c>
      <c r="Q31" s="20">
        <v>0</v>
      </c>
      <c r="R31" s="20">
        <v>266</v>
      </c>
      <c r="S31" s="20">
        <v>3089</v>
      </c>
    </row>
    <row r="32" spans="1:19">
      <c r="A32" s="40" t="s">
        <v>69</v>
      </c>
      <c r="B32" s="20">
        <v>37</v>
      </c>
      <c r="C32" s="20">
        <v>6</v>
      </c>
      <c r="D32" s="20">
        <v>1</v>
      </c>
      <c r="E32" s="20">
        <v>3</v>
      </c>
      <c r="F32" s="20">
        <v>6</v>
      </c>
      <c r="G32" s="20">
        <v>106</v>
      </c>
      <c r="H32" s="20">
        <v>0</v>
      </c>
      <c r="I32" s="20">
        <v>8</v>
      </c>
      <c r="J32" s="56">
        <v>167</v>
      </c>
      <c r="K32" s="20">
        <v>25</v>
      </c>
      <c r="L32" s="20">
        <v>9</v>
      </c>
      <c r="M32" s="20">
        <v>8</v>
      </c>
      <c r="N32" s="20">
        <v>1</v>
      </c>
      <c r="O32" s="20">
        <v>6</v>
      </c>
      <c r="P32" s="20">
        <v>102</v>
      </c>
      <c r="Q32" s="20">
        <v>0</v>
      </c>
      <c r="R32" s="20">
        <v>6</v>
      </c>
      <c r="S32" s="20">
        <v>157</v>
      </c>
    </row>
    <row r="33" spans="1:19">
      <c r="A33" s="40" t="s">
        <v>70</v>
      </c>
      <c r="B33" s="20">
        <v>5</v>
      </c>
      <c r="C33" s="20">
        <v>4</v>
      </c>
      <c r="D33" s="20">
        <v>2</v>
      </c>
      <c r="E33" s="20">
        <v>0</v>
      </c>
      <c r="F33" s="20">
        <v>3</v>
      </c>
      <c r="G33" s="20">
        <v>224</v>
      </c>
      <c r="H33" s="20">
        <v>0</v>
      </c>
      <c r="I33" s="20">
        <v>12</v>
      </c>
      <c r="J33" s="56">
        <v>250</v>
      </c>
      <c r="K33" s="20">
        <v>3</v>
      </c>
      <c r="L33" s="20">
        <v>5</v>
      </c>
      <c r="M33" s="20">
        <v>0</v>
      </c>
      <c r="N33" s="20">
        <v>0</v>
      </c>
      <c r="O33" s="20">
        <v>6</v>
      </c>
      <c r="P33" s="20">
        <v>103</v>
      </c>
      <c r="Q33" s="20">
        <v>0</v>
      </c>
      <c r="R33" s="20">
        <v>8</v>
      </c>
      <c r="S33" s="20">
        <v>125</v>
      </c>
    </row>
    <row r="34" spans="1:19">
      <c r="A34" s="41" t="s">
        <v>71</v>
      </c>
      <c r="B34" s="20">
        <v>1</v>
      </c>
      <c r="C34" s="20">
        <v>15</v>
      </c>
      <c r="D34" s="20">
        <v>1</v>
      </c>
      <c r="E34" s="20">
        <v>0</v>
      </c>
      <c r="F34" s="20">
        <v>0</v>
      </c>
      <c r="G34" s="20">
        <v>514</v>
      </c>
      <c r="H34" s="20">
        <v>3</v>
      </c>
      <c r="I34" s="20">
        <v>95</v>
      </c>
      <c r="J34" s="56">
        <v>629</v>
      </c>
      <c r="K34" s="20">
        <v>0</v>
      </c>
      <c r="L34" s="20">
        <v>16</v>
      </c>
      <c r="M34" s="20">
        <v>1</v>
      </c>
      <c r="N34" s="20">
        <v>1</v>
      </c>
      <c r="O34" s="20">
        <v>1</v>
      </c>
      <c r="P34" s="20">
        <v>260</v>
      </c>
      <c r="Q34" s="20">
        <v>1</v>
      </c>
      <c r="R34" s="20">
        <v>48</v>
      </c>
      <c r="S34" s="20">
        <v>328</v>
      </c>
    </row>
    <row r="35" spans="1:19">
      <c r="A35" s="1" t="s">
        <v>25</v>
      </c>
      <c r="B35" s="12">
        <f>SUM(B10:B34)</f>
        <v>947</v>
      </c>
      <c r="C35" s="12">
        <f t="shared" ref="C35:R35" si="0">SUM(C10:C34)</f>
        <v>3348</v>
      </c>
      <c r="D35" s="12">
        <f t="shared" si="0"/>
        <v>108</v>
      </c>
      <c r="E35" s="12">
        <f t="shared" si="0"/>
        <v>643</v>
      </c>
      <c r="F35" s="12">
        <f t="shared" si="0"/>
        <v>979</v>
      </c>
      <c r="G35" s="12">
        <f t="shared" si="0"/>
        <v>14178</v>
      </c>
      <c r="H35" s="12">
        <f t="shared" si="0"/>
        <v>34</v>
      </c>
      <c r="I35" s="12">
        <f t="shared" si="0"/>
        <v>1439</v>
      </c>
      <c r="J35" s="13">
        <f>SUM(J10:J34)</f>
        <v>21676</v>
      </c>
      <c r="K35" s="12">
        <f>SUM(K10:K34)</f>
        <v>1027</v>
      </c>
      <c r="L35" s="12">
        <f t="shared" si="0"/>
        <v>1807</v>
      </c>
      <c r="M35" s="21">
        <f>SUM(M10:M34)</f>
        <v>82</v>
      </c>
      <c r="N35" s="12">
        <f t="shared" si="0"/>
        <v>657</v>
      </c>
      <c r="O35" s="12">
        <f t="shared" si="0"/>
        <v>764</v>
      </c>
      <c r="P35" s="12">
        <f t="shared" si="0"/>
        <v>9318</v>
      </c>
      <c r="Q35" s="12">
        <f t="shared" si="0"/>
        <v>17</v>
      </c>
      <c r="R35" s="12">
        <f t="shared" si="0"/>
        <v>942</v>
      </c>
      <c r="S35" s="12">
        <f>SUM(S10:S34)</f>
        <v>14614</v>
      </c>
    </row>
    <row r="36" spans="1:19" ht="15.75" thickBot="1">
      <c r="A36" s="47"/>
      <c r="B36" s="31"/>
      <c r="C36" s="31"/>
      <c r="D36" s="31"/>
      <c r="E36" s="31"/>
      <c r="F36" s="31"/>
      <c r="G36" s="31"/>
      <c r="H36" s="31"/>
      <c r="I36" s="31"/>
      <c r="J36" s="32"/>
      <c r="K36" s="31"/>
      <c r="L36" s="31"/>
      <c r="M36" s="33"/>
      <c r="N36" s="31"/>
      <c r="O36" s="31"/>
      <c r="P36" s="31"/>
      <c r="Q36" s="31"/>
      <c r="R36" s="31"/>
      <c r="S36" s="31"/>
    </row>
    <row r="37" spans="1:19" ht="15.75" thickTop="1">
      <c r="A37" s="42" t="s">
        <v>44</v>
      </c>
      <c r="B37" s="8"/>
      <c r="C37" s="8"/>
      <c r="D37" s="8"/>
      <c r="E37" s="8"/>
      <c r="F37" s="8"/>
      <c r="G37" s="8"/>
      <c r="H37" s="8"/>
      <c r="I37" s="8"/>
      <c r="J37" s="10"/>
      <c r="K37" s="8"/>
      <c r="L37" s="9"/>
      <c r="M37" s="11"/>
      <c r="N37" s="9"/>
      <c r="O37" s="9"/>
      <c r="P37" s="9"/>
      <c r="Q37" s="9"/>
      <c r="R37" s="9"/>
      <c r="S37" s="9"/>
    </row>
    <row r="38" spans="1:19">
      <c r="A38" s="42"/>
      <c r="B38" s="8"/>
      <c r="C38" s="8"/>
      <c r="D38" s="8"/>
      <c r="E38" s="8"/>
      <c r="F38" s="8"/>
      <c r="G38" s="8"/>
      <c r="H38" s="8"/>
      <c r="I38" s="8"/>
      <c r="J38" s="10"/>
      <c r="K38" s="8"/>
      <c r="L38" s="9"/>
      <c r="M38" s="11"/>
      <c r="N38" s="9"/>
      <c r="O38" s="9"/>
      <c r="P38" s="9"/>
      <c r="Q38" s="9"/>
      <c r="R38" s="9"/>
      <c r="S38" s="9"/>
    </row>
    <row r="39" spans="1:19">
      <c r="A39" s="48" t="s">
        <v>45</v>
      </c>
      <c r="B39" s="20">
        <v>0</v>
      </c>
      <c r="C39" s="20">
        <v>2</v>
      </c>
      <c r="D39" s="20">
        <v>0</v>
      </c>
      <c r="E39" s="20">
        <v>0</v>
      </c>
      <c r="F39" s="20">
        <v>0</v>
      </c>
      <c r="G39" s="20">
        <v>34</v>
      </c>
      <c r="H39" s="20">
        <v>10</v>
      </c>
      <c r="I39" s="20">
        <v>1</v>
      </c>
      <c r="J39" s="56">
        <v>47</v>
      </c>
      <c r="K39" s="20">
        <v>5</v>
      </c>
      <c r="L39" s="20">
        <v>7</v>
      </c>
      <c r="M39" s="20">
        <v>0</v>
      </c>
      <c r="N39" s="20">
        <v>1</v>
      </c>
      <c r="O39" s="20">
        <v>1</v>
      </c>
      <c r="P39" s="20">
        <v>36</v>
      </c>
      <c r="Q39" s="20">
        <v>9</v>
      </c>
      <c r="R39" s="20">
        <v>4</v>
      </c>
      <c r="S39" s="20">
        <v>63</v>
      </c>
    </row>
    <row r="40" spans="1:19">
      <c r="A40" s="1" t="s">
        <v>25</v>
      </c>
      <c r="B40" s="12">
        <f>B39</f>
        <v>0</v>
      </c>
      <c r="C40" s="12">
        <f t="shared" ref="C40:S40" si="1">C39</f>
        <v>2</v>
      </c>
      <c r="D40" s="12">
        <f t="shared" si="1"/>
        <v>0</v>
      </c>
      <c r="E40" s="12">
        <f t="shared" si="1"/>
        <v>0</v>
      </c>
      <c r="F40" s="12">
        <f t="shared" si="1"/>
        <v>0</v>
      </c>
      <c r="G40" s="12">
        <f t="shared" si="1"/>
        <v>34</v>
      </c>
      <c r="H40" s="12">
        <f t="shared" si="1"/>
        <v>10</v>
      </c>
      <c r="I40" s="12">
        <f t="shared" si="1"/>
        <v>1</v>
      </c>
      <c r="J40" s="12">
        <f t="shared" si="1"/>
        <v>47</v>
      </c>
      <c r="K40" s="12">
        <f t="shared" si="1"/>
        <v>5</v>
      </c>
      <c r="L40" s="12">
        <f t="shared" si="1"/>
        <v>7</v>
      </c>
      <c r="M40" s="12">
        <f t="shared" si="1"/>
        <v>0</v>
      </c>
      <c r="N40" s="12">
        <f t="shared" si="1"/>
        <v>1</v>
      </c>
      <c r="O40" s="12">
        <f t="shared" si="1"/>
        <v>1</v>
      </c>
      <c r="P40" s="12">
        <f t="shared" si="1"/>
        <v>36</v>
      </c>
      <c r="Q40" s="12">
        <f t="shared" si="1"/>
        <v>9</v>
      </c>
      <c r="R40" s="12">
        <f t="shared" si="1"/>
        <v>4</v>
      </c>
      <c r="S40" s="12">
        <f t="shared" si="1"/>
        <v>63</v>
      </c>
    </row>
    <row r="41" spans="1:19">
      <c r="A41" s="58" t="s">
        <v>74</v>
      </c>
      <c r="B41" s="36"/>
      <c r="C41" s="36"/>
      <c r="D41" s="36"/>
      <c r="E41" s="36"/>
      <c r="F41" s="36"/>
      <c r="G41" s="36"/>
      <c r="H41" s="36"/>
      <c r="I41" s="36"/>
      <c r="J41" s="37"/>
      <c r="K41" s="36"/>
      <c r="L41" s="36"/>
      <c r="M41" s="36"/>
      <c r="N41" s="36"/>
      <c r="O41" s="36"/>
      <c r="P41" s="36"/>
      <c r="Q41" s="36"/>
      <c r="R41" s="36"/>
      <c r="S41" s="36"/>
    </row>
    <row r="42" spans="1:19">
      <c r="A42" s="58"/>
      <c r="B42" s="57">
        <f t="shared" ref="B42:S42" si="2">SUM(B40,B35)</f>
        <v>947</v>
      </c>
      <c r="C42" s="57">
        <f t="shared" si="2"/>
        <v>3350</v>
      </c>
      <c r="D42" s="57">
        <f t="shared" si="2"/>
        <v>108</v>
      </c>
      <c r="E42" s="57">
        <f t="shared" si="2"/>
        <v>643</v>
      </c>
      <c r="F42" s="57">
        <f t="shared" si="2"/>
        <v>979</v>
      </c>
      <c r="G42" s="57">
        <f t="shared" si="2"/>
        <v>14212</v>
      </c>
      <c r="H42" s="57">
        <f t="shared" si="2"/>
        <v>44</v>
      </c>
      <c r="I42" s="57">
        <f t="shared" si="2"/>
        <v>1440</v>
      </c>
      <c r="J42" s="25">
        <f t="shared" si="2"/>
        <v>21723</v>
      </c>
      <c r="K42" s="34">
        <f t="shared" si="2"/>
        <v>1032</v>
      </c>
      <c r="L42" s="34">
        <f t="shared" si="2"/>
        <v>1814</v>
      </c>
      <c r="M42" s="35">
        <f t="shared" si="2"/>
        <v>82</v>
      </c>
      <c r="N42" s="34">
        <f t="shared" si="2"/>
        <v>658</v>
      </c>
      <c r="O42" s="34">
        <f t="shared" si="2"/>
        <v>765</v>
      </c>
      <c r="P42" s="34">
        <f t="shared" si="2"/>
        <v>9354</v>
      </c>
      <c r="Q42" s="34">
        <f t="shared" si="2"/>
        <v>26</v>
      </c>
      <c r="R42" s="34">
        <f t="shared" si="2"/>
        <v>946</v>
      </c>
      <c r="S42" s="34">
        <f t="shared" si="2"/>
        <v>14677</v>
      </c>
    </row>
    <row r="43" spans="1:19">
      <c r="A43" s="43"/>
      <c r="B43" s="38"/>
      <c r="C43" s="38"/>
      <c r="D43" s="38"/>
      <c r="E43" s="38"/>
      <c r="F43" s="38"/>
      <c r="G43" s="38"/>
      <c r="H43" s="38"/>
      <c r="I43" s="38"/>
      <c r="J43" s="23"/>
      <c r="K43" s="22"/>
      <c r="L43" s="38"/>
      <c r="M43" s="22"/>
      <c r="N43" s="22"/>
      <c r="O43" s="22"/>
      <c r="P43" s="22"/>
      <c r="Q43" s="22"/>
      <c r="R43" s="22"/>
      <c r="S43" s="22"/>
    </row>
    <row r="44" spans="1:19" ht="15.75" thickBot="1">
      <c r="A44" s="49" t="s">
        <v>46</v>
      </c>
      <c r="B44" s="27">
        <f>B42+table112_FY14!B44</f>
        <v>2190</v>
      </c>
      <c r="C44" s="27">
        <f>C42+table112_FY14!C44</f>
        <v>5416</v>
      </c>
      <c r="D44" s="27">
        <f>D42+table112_FY14!D44</f>
        <v>254</v>
      </c>
      <c r="E44" s="27">
        <f>E42+table112_FY14!E44</f>
        <v>1158</v>
      </c>
      <c r="F44" s="27">
        <f>F42+table112_FY14!F44</f>
        <v>1698</v>
      </c>
      <c r="G44" s="27">
        <f>G42+table112_FY14!G44</f>
        <v>35577</v>
      </c>
      <c r="H44" s="27">
        <f>H42+table112_FY14!H44</f>
        <v>73</v>
      </c>
      <c r="I44" s="27">
        <f>I42+table112_FY14!I44</f>
        <v>2675</v>
      </c>
      <c r="J44" s="28">
        <f>J42+table112_FY14!J44</f>
        <v>49041</v>
      </c>
      <c r="K44" s="27">
        <f>K42+table112_FY14!K44</f>
        <v>2445</v>
      </c>
      <c r="L44" s="27">
        <f>L42+table112_FY14!L44</f>
        <v>2974</v>
      </c>
      <c r="M44" s="27">
        <f>M42+table112_FY14!M44</f>
        <v>178</v>
      </c>
      <c r="N44" s="27">
        <f>N42+table112_FY14!N44</f>
        <v>1089</v>
      </c>
      <c r="O44" s="27">
        <f>O42+table112_FY14!O44</f>
        <v>1341</v>
      </c>
      <c r="P44" s="27">
        <f>P42+table112_FY14!P44</f>
        <v>25452</v>
      </c>
      <c r="Q44" s="27">
        <f>Q42+table112_FY14!Q44</f>
        <v>56</v>
      </c>
      <c r="R44" s="27">
        <f>R42+table112_FY14!R44</f>
        <v>1960</v>
      </c>
      <c r="S44" s="27">
        <f>S42+table112_FY14!S44</f>
        <v>35495</v>
      </c>
    </row>
    <row r="45" spans="1:19" ht="15.75" thickTop="1">
      <c r="A45" s="50" t="s">
        <v>39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>
      <c r="A46" s="4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mergeCells count="3">
    <mergeCell ref="A41:A42"/>
    <mergeCell ref="B4:J4"/>
    <mergeCell ref="K4:S4"/>
  </mergeCell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table112_FY14</vt:lpstr>
      <vt:lpstr>table113_FY14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2016-03-21T19:11:14Z</cp:lastPrinted>
  <dcterms:created xsi:type="dcterms:W3CDTF">2012-06-08T16:02:09Z</dcterms:created>
  <dcterms:modified xsi:type="dcterms:W3CDTF">2016-03-21T20:34:49Z</dcterms:modified>
</cp:coreProperties>
</file>