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4880"/>
  </bookViews>
  <sheets>
    <sheet name="Table99-100" sheetId="2" r:id="rId1"/>
  </sheets>
  <definedNames>
    <definedName name="_xlnm.Print_Area" localSheetId="0">'Table99-100'!$A$1:$P$70</definedName>
  </definedNames>
  <calcPr calcId="125725"/>
</workbook>
</file>

<file path=xl/calcChain.xml><?xml version="1.0" encoding="utf-8"?>
<calcChain xmlns="http://schemas.openxmlformats.org/spreadsheetml/2006/main">
  <c r="B14" i="2"/>
  <c r="D14"/>
  <c r="I14"/>
  <c r="I34" s="1"/>
  <c r="I68" s="1"/>
  <c r="L14"/>
  <c r="L34" s="1"/>
  <c r="L68" s="1"/>
  <c r="K14"/>
  <c r="N14"/>
  <c r="L32"/>
  <c r="N32"/>
  <c r="B34"/>
  <c r="B68" s="1"/>
  <c r="C68"/>
  <c r="D68"/>
  <c r="E68"/>
  <c r="F68"/>
  <c r="G68"/>
  <c r="H68"/>
  <c r="J68"/>
  <c r="M68"/>
  <c r="O68"/>
  <c r="P68"/>
  <c r="C34"/>
  <c r="D34"/>
  <c r="E34"/>
  <c r="F34"/>
  <c r="G34"/>
  <c r="H34"/>
  <c r="J34"/>
  <c r="K34"/>
  <c r="K68" s="1"/>
  <c r="M34"/>
  <c r="N34"/>
  <c r="N68" s="1"/>
  <c r="O34"/>
  <c r="P34"/>
  <c r="P10"/>
  <c r="P11"/>
  <c r="P12"/>
  <c r="P14" s="1"/>
  <c r="P13"/>
  <c r="P9"/>
  <c r="C14"/>
  <c r="E14"/>
  <c r="F14"/>
  <c r="G14"/>
  <c r="H14"/>
  <c r="J14"/>
  <c r="M14"/>
  <c r="O14"/>
  <c r="C32"/>
  <c r="D32"/>
  <c r="E32"/>
  <c r="F32"/>
  <c r="G32"/>
  <c r="H32"/>
  <c r="I32"/>
  <c r="J32"/>
  <c r="K32"/>
  <c r="M32"/>
  <c r="O32"/>
  <c r="P32"/>
  <c r="B32"/>
  <c r="P19"/>
  <c r="P20"/>
  <c r="P21"/>
  <c r="P22"/>
  <c r="P23"/>
  <c r="P24"/>
  <c r="P25"/>
  <c r="P26"/>
  <c r="P27"/>
  <c r="P28"/>
  <c r="P29"/>
  <c r="P30"/>
  <c r="P31"/>
  <c r="P18"/>
  <c r="C66"/>
  <c r="D66"/>
  <c r="E66"/>
  <c r="F66"/>
  <c r="G66"/>
  <c r="H66"/>
  <c r="I66"/>
  <c r="J66"/>
  <c r="K66"/>
  <c r="L66"/>
  <c r="M66"/>
  <c r="N66"/>
  <c r="O66"/>
  <c r="P66"/>
  <c r="B66"/>
  <c r="D59"/>
  <c r="E59"/>
  <c r="F59"/>
  <c r="G59"/>
  <c r="H59"/>
  <c r="I59"/>
  <c r="J59"/>
  <c r="K59"/>
  <c r="L59"/>
  <c r="M59"/>
  <c r="N59"/>
  <c r="O59"/>
  <c r="P59"/>
  <c r="C59"/>
  <c r="P46"/>
  <c r="P47"/>
  <c r="P48"/>
  <c r="P49"/>
  <c r="P50"/>
  <c r="P51"/>
  <c r="P52"/>
  <c r="P53"/>
  <c r="P54"/>
  <c r="P55"/>
  <c r="P56"/>
  <c r="P57"/>
  <c r="P58"/>
  <c r="P45"/>
  <c r="P64"/>
  <c r="P63"/>
  <c r="H64"/>
</calcChain>
</file>

<file path=xl/sharedStrings.xml><?xml version="1.0" encoding="utf-8"?>
<sst xmlns="http://schemas.openxmlformats.org/spreadsheetml/2006/main" count="382" uniqueCount="70">
  <si>
    <t>WENTWORTH MILITARY ACADEMY</t>
  </si>
  <si>
    <t>CENTRAL METHODIST UNIVERSITY-CLAS</t>
  </si>
  <si>
    <t>CENTRAL METHODIST UNIVERSITY-GR / EXT.</t>
  </si>
  <si>
    <t>COLUMBIA COLLEGE</t>
  </si>
  <si>
    <t>COTTEY COLLEGE</t>
  </si>
  <si>
    <t>DRURY UNIVERSITY</t>
  </si>
  <si>
    <t>EVANGEL UNIVERSTIY</t>
  </si>
  <si>
    <t>HANNIBAL-LAGRANGE UNIVERSITY</t>
  </si>
  <si>
    <t>MISSOURI BAPTIST UNIVERSITY</t>
  </si>
  <si>
    <t>MISSOURI VALLEY COLLEGE</t>
  </si>
  <si>
    <t>PARK UNIVERSITY</t>
  </si>
  <si>
    <t>SOUTHWEST BAPTIST UNIVERSITY</t>
  </si>
  <si>
    <t>STEPHENS COLLEGE</t>
  </si>
  <si>
    <t>WASHINGTON UNIVERSITY</t>
  </si>
  <si>
    <t>WILLIAM WOODS UNIVERSITY</t>
  </si>
  <si>
    <t>CROWDER COLLEGE</t>
  </si>
  <si>
    <t>EAST CENTRAL COLLEGE</t>
  </si>
  <si>
    <t>JEFFERSON COLLEGE</t>
  </si>
  <si>
    <t>LINN STATE TECHNICAL COLLEGE</t>
  </si>
  <si>
    <t>METROPOLITAN COMMUNITY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</si>
  <si>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</si>
  <si>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</si>
  <si>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</si>
  <si>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</si>
  <si>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</si>
  <si>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</si>
  <si>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</si>
  <si>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</si>
  <si>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</si>
  <si>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LINCOLN UNIVERSITY</t>
  </si>
  <si>
    <t>MISSOURI SOUTHERN STATE UNIVERSITY</t>
  </si>
  <si>
    <t>MISSOURI WESTERN STATE UNIVERSITY</t>
  </si>
  <si>
    <t>NORTHWEST MISSOURI STATE UNIVERSITY</t>
  </si>
  <si>
    <t>SOUTHEAST MISSOURI STATE UNIVERSITY</t>
  </si>
  <si>
    <t>TABLE 99</t>
  </si>
  <si>
    <t>AGRI-</t>
  </si>
  <si>
    <t>COMMUNI-</t>
  </si>
  <si>
    <t>COMPUTER</t>
  </si>
  <si>
    <t>ENGINEER. / ENG. TECH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</si>
  <si>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</si>
  <si>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</si>
  <si>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</si>
  <si>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</si>
  <si>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</si>
  <si>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</si>
  <si>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</si>
  <si>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</si>
  <si>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</si>
  <si>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</si>
  <si>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</si>
  <si>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</si>
  <si>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</si>
  <si>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</si>
  <si>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</si>
  <si>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</si>
  <si>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</si>
  <si>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</si>
  <si>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</si>
  <si>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</si>
  <si>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</si>
  <si>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</si>
  <si>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SOURCE:  IPEDS C, Completions</t>
  </si>
  <si>
    <t>TABLE 100</t>
  </si>
  <si>
    <t>PRIVATE NOT-FOR-PROFIT (INDEPENDENT) BACCALAUREATE AND HIGHER DEGREE-GRANTING INSTITUTIONS</t>
  </si>
  <si>
    <t>PRIVATE NOT-FOR-PROFIT (INDEPENDENT) CERTIFICATE AND ASSOCIATE DEGREE-GRANTING INSTITUTIONS</t>
  </si>
  <si>
    <t>PRIVATE NOT-FOR-PROFIT (INDEPENDENT) TOTAL</t>
  </si>
  <si>
    <t xml:space="preserve"> STATE TOTAL</t>
  </si>
  <si>
    <t>ASSOCIATE DEGREES CONFERRED BY PUBLIC INSTITUTIONS, BY DISCIPLINE AREAS, FY 2013</t>
  </si>
  <si>
    <t>ASSOCIATE DEGREES CONFERRED BY PRIVATE NOT-FOR-PROFIT (INDEPENDENT)  INSTITUTIONS, BY DISCIPLINE AREAS, FY 2013</t>
  </si>
  <si>
    <t>-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</si>
</sst>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u/>
      <sz val="8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3" fontId="2" fillId="2" borderId="0" xfId="0" applyNumberFormat="1" applyFont="1" applyFill="1" applyAlignment="1"/>
    <xf numFmtId="0" fontId="3" fillId="2" borderId="0" xfId="0" applyFont="1" applyFill="1"/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2" borderId="3" xfId="0" applyNumberFormat="1" applyFont="1" applyFill="1" applyBorder="1" applyAlignment="1"/>
    <xf numFmtId="3" fontId="4" fillId="2" borderId="0" xfId="0" applyNumberFormat="1" applyFont="1" applyFill="1" applyAlignment="1">
      <alignment horizontal="left" wrapText="1"/>
    </xf>
    <xf numFmtId="3" fontId="2" fillId="2" borderId="0" xfId="0" applyNumberFormat="1" applyFont="1" applyFill="1" applyAlignment="1" applyProtection="1">
      <protection locked="0"/>
    </xf>
    <xf numFmtId="0" fontId="3" fillId="2" borderId="0" xfId="0" applyNumberFormat="1" applyFont="1" applyFill="1" applyBorder="1"/>
    <xf numFmtId="3" fontId="2" fillId="2" borderId="4" xfId="0" applyNumberFormat="1" applyFont="1" applyFill="1" applyBorder="1" applyAlignment="1"/>
    <xf numFmtId="3" fontId="2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/>
    <xf numFmtId="0" fontId="3" fillId="2" borderId="0" xfId="0" applyFont="1" applyFill="1" applyAlignment="1"/>
    <xf numFmtId="0" fontId="0" fillId="0" borderId="0" xfId="0" applyAlignment="1"/>
    <xf numFmtId="164" fontId="5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/>
    <xf numFmtId="164" fontId="5" fillId="2" borderId="0" xfId="1" applyNumberFormat="1" applyFont="1" applyFill="1" applyAlignment="1" applyProtection="1">
      <alignment horizontal="right"/>
      <protection locked="0"/>
    </xf>
    <xf numFmtId="164" fontId="5" fillId="2" borderId="4" xfId="1" applyNumberFormat="1" applyFont="1" applyFill="1" applyBorder="1" applyAlignment="1"/>
    <xf numFmtId="164" fontId="5" fillId="0" borderId="0" xfId="1" applyNumberFormat="1" applyFont="1" applyFill="1" applyAlignment="1"/>
    <xf numFmtId="164" fontId="5" fillId="2" borderId="0" xfId="1" applyNumberFormat="1" applyFont="1" applyFill="1" applyAlignment="1">
      <alignment horizontal="right"/>
    </xf>
    <xf numFmtId="164" fontId="6" fillId="2" borderId="0" xfId="1" applyNumberFormat="1" applyFont="1" applyFill="1" applyAlignment="1"/>
    <xf numFmtId="164" fontId="6" fillId="2" borderId="0" xfId="1" applyNumberFormat="1" applyFont="1" applyFill="1" applyAlignment="1">
      <alignment horizontal="right"/>
    </xf>
    <xf numFmtId="3" fontId="7" fillId="2" borderId="0" xfId="0" applyNumberFormat="1" applyFont="1" applyFill="1" applyAlignment="1"/>
    <xf numFmtId="0" fontId="7" fillId="2" borderId="0" xfId="0" applyFont="1" applyFill="1"/>
    <xf numFmtId="164" fontId="6" fillId="2" borderId="0" xfId="1" applyNumberFormat="1" applyFont="1" applyFill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37" fontId="5" fillId="2" borderId="0" xfId="1" applyNumberFormat="1" applyFont="1" applyFill="1" applyAlignment="1"/>
    <xf numFmtId="37" fontId="5" fillId="2" borderId="0" xfId="1" applyNumberFormat="1" applyFont="1" applyFill="1" applyAlignment="1">
      <alignment horizontal="right"/>
    </xf>
    <xf numFmtId="37" fontId="5" fillId="2" borderId="0" xfId="1" applyNumberFormat="1" applyFont="1" applyFill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7" fontId="6" fillId="2" borderId="0" xfId="1" applyNumberFormat="1" applyFont="1" applyFill="1" applyAlignment="1" applyProtection="1">
      <alignment horizontal="right"/>
      <protection locked="0"/>
    </xf>
    <xf numFmtId="37" fontId="5" fillId="2" borderId="4" xfId="1" applyNumberFormat="1" applyFont="1" applyFill="1" applyBorder="1" applyAlignment="1"/>
    <xf numFmtId="3" fontId="2" fillId="2" borderId="1" xfId="0" applyNumberFormat="1" applyFont="1" applyFill="1" applyBorder="1" applyAlignment="1">
      <alignment horizontal="center" wrapText="1"/>
    </xf>
    <xf numFmtId="3" fontId="0" fillId="2" borderId="2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showGridLines="0" tabSelected="1" zoomScaleNormal="100" zoomScaleSheetLayoutView="90" workbookViewId="0"/>
  </sheetViews>
  <sheetFormatPr defaultRowHeight="15"/>
  <cols>
    <col min="1" max="1" width="35.7109375" customWidth="1"/>
    <col min="7" max="7" width="10.5703125" customWidth="1"/>
    <col min="8" max="8" width="10.140625" customWidth="1"/>
  </cols>
  <sheetData>
    <row r="1" spans="1:17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5.75" thickTop="1">
      <c r="A4" s="3"/>
      <c r="B4" s="4" t="s">
        <v>35</v>
      </c>
      <c r="C4" s="4"/>
      <c r="D4" s="4" t="s">
        <v>36</v>
      </c>
      <c r="E4" s="4" t="s">
        <v>37</v>
      </c>
      <c r="F4" s="4"/>
      <c r="G4" s="34" t="s">
        <v>38</v>
      </c>
      <c r="H4" s="4" t="s">
        <v>39</v>
      </c>
      <c r="I4" s="4" t="s">
        <v>40</v>
      </c>
      <c r="J4" s="4"/>
      <c r="K4" s="4" t="s">
        <v>41</v>
      </c>
      <c r="L4" s="4"/>
      <c r="M4" s="4" t="s">
        <v>42</v>
      </c>
      <c r="N4" s="4" t="s">
        <v>43</v>
      </c>
      <c r="O4" s="4"/>
      <c r="P4" s="4"/>
      <c r="Q4" s="1"/>
    </row>
    <row r="5" spans="1:17">
      <c r="A5" s="1"/>
      <c r="B5" s="5" t="s">
        <v>44</v>
      </c>
      <c r="C5" s="5" t="s">
        <v>45</v>
      </c>
      <c r="D5" s="5" t="s">
        <v>46</v>
      </c>
      <c r="E5" s="5" t="s">
        <v>47</v>
      </c>
      <c r="F5" s="5" t="s">
        <v>48</v>
      </c>
      <c r="G5" s="35"/>
      <c r="H5" s="5" t="s">
        <v>49</v>
      </c>
      <c r="I5" s="5" t="s">
        <v>50</v>
      </c>
      <c r="J5" s="5" t="s">
        <v>51</v>
      </c>
      <c r="K5" s="5" t="s">
        <v>52</v>
      </c>
      <c r="L5" s="5" t="s">
        <v>53</v>
      </c>
      <c r="M5" s="5" t="s">
        <v>54</v>
      </c>
      <c r="N5" s="5" t="s">
        <v>52</v>
      </c>
      <c r="O5" s="5" t="s">
        <v>55</v>
      </c>
      <c r="P5" s="5" t="s">
        <v>56</v>
      </c>
      <c r="Q5" s="1"/>
    </row>
    <row r="6" spans="1:17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"/>
    </row>
    <row r="7" spans="1:17" ht="34.5" customHeight="1">
      <c r="A7" s="7" t="s">
        <v>57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spans="1:1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</row>
    <row r="9" spans="1:17" s="14" customFormat="1">
      <c r="A9" s="8" t="s">
        <v>29</v>
      </c>
      <c r="B9" s="31" t="s">
        <v>69</v>
      </c>
      <c r="C9" s="31" t="s">
        <v>69</v>
      </c>
      <c r="D9" s="31" t="s">
        <v>69</v>
      </c>
      <c r="E9" s="26" t="s">
        <v>69</v>
      </c>
      <c r="F9" s="31">
        <v>10</v>
      </c>
      <c r="G9" s="31">
        <v>3</v>
      </c>
      <c r="H9" s="31" t="s">
        <v>69</v>
      </c>
      <c r="I9" s="31" t="s">
        <v>69</v>
      </c>
      <c r="J9" s="31">
        <v>62</v>
      </c>
      <c r="K9" s="31" t="s">
        <v>69</v>
      </c>
      <c r="L9" s="31" t="s">
        <v>69</v>
      </c>
      <c r="M9" s="26" t="s">
        <v>69</v>
      </c>
      <c r="N9" s="31" t="s">
        <v>69</v>
      </c>
      <c r="O9" s="31" t="s">
        <v>69</v>
      </c>
      <c r="P9" s="15">
        <f>SUM(B9:O9)</f>
        <v>75</v>
      </c>
      <c r="Q9" s="13"/>
    </row>
    <row r="10" spans="1:17" s="14" customFormat="1">
      <c r="A10" s="8" t="s">
        <v>30</v>
      </c>
      <c r="B10" s="31" t="s">
        <v>69</v>
      </c>
      <c r="C10" s="31" t="s">
        <v>69</v>
      </c>
      <c r="D10" s="31" t="s">
        <v>69</v>
      </c>
      <c r="E10" s="31">
        <v>24</v>
      </c>
      <c r="F10" s="31" t="s">
        <v>69</v>
      </c>
      <c r="G10" s="31">
        <v>13</v>
      </c>
      <c r="H10" s="31" t="s">
        <v>69</v>
      </c>
      <c r="I10" s="31" t="s">
        <v>69</v>
      </c>
      <c r="J10" s="31">
        <v>60</v>
      </c>
      <c r="K10" s="31" t="s">
        <v>69</v>
      </c>
      <c r="L10" s="31" t="s">
        <v>69</v>
      </c>
      <c r="M10" s="31">
        <v>96</v>
      </c>
      <c r="N10" s="31" t="s">
        <v>69</v>
      </c>
      <c r="O10" s="31" t="s">
        <v>69</v>
      </c>
      <c r="P10" s="15">
        <f t="shared" ref="P10:P13" si="0">SUM(B10:O10)</f>
        <v>193</v>
      </c>
      <c r="Q10" s="13"/>
    </row>
    <row r="11" spans="1:17" s="14" customFormat="1">
      <c r="A11" s="8" t="s">
        <v>31</v>
      </c>
      <c r="B11" s="31" t="s">
        <v>69</v>
      </c>
      <c r="C11" s="31">
        <v>13</v>
      </c>
      <c r="D11" s="31" t="s">
        <v>69</v>
      </c>
      <c r="E11" s="31" t="s">
        <v>69</v>
      </c>
      <c r="F11" s="31" t="s">
        <v>69</v>
      </c>
      <c r="G11" s="31">
        <v>5</v>
      </c>
      <c r="H11" s="31" t="s">
        <v>69</v>
      </c>
      <c r="I11" s="31" t="s">
        <v>69</v>
      </c>
      <c r="J11" s="31">
        <v>30</v>
      </c>
      <c r="K11" s="31" t="s">
        <v>69</v>
      </c>
      <c r="L11" s="31" t="s">
        <v>69</v>
      </c>
      <c r="M11" s="31">
        <v>11</v>
      </c>
      <c r="N11" s="31" t="s">
        <v>69</v>
      </c>
      <c r="O11" s="31">
        <v>5</v>
      </c>
      <c r="P11" s="15">
        <f t="shared" si="0"/>
        <v>64</v>
      </c>
      <c r="Q11" s="13"/>
    </row>
    <row r="12" spans="1:17" s="14" customFormat="1">
      <c r="A12" s="8" t="s">
        <v>32</v>
      </c>
      <c r="B12" s="31" t="s">
        <v>69</v>
      </c>
      <c r="C12" s="31" t="s">
        <v>69</v>
      </c>
      <c r="D12" s="31" t="s">
        <v>69</v>
      </c>
      <c r="E12" s="31" t="s">
        <v>69</v>
      </c>
      <c r="F12" s="31" t="s">
        <v>69</v>
      </c>
      <c r="G12" s="31" t="s">
        <v>69</v>
      </c>
      <c r="H12" s="31">
        <v>61</v>
      </c>
      <c r="I12" s="31" t="s">
        <v>69</v>
      </c>
      <c r="J12" s="31" t="s">
        <v>69</v>
      </c>
      <c r="K12" s="31" t="s">
        <v>69</v>
      </c>
      <c r="L12" s="31" t="s">
        <v>69</v>
      </c>
      <c r="M12" s="31" t="s">
        <v>69</v>
      </c>
      <c r="N12" s="31" t="s">
        <v>69</v>
      </c>
      <c r="O12" s="31" t="s">
        <v>69</v>
      </c>
      <c r="P12" s="15">
        <f t="shared" si="0"/>
        <v>61</v>
      </c>
      <c r="Q12" s="13"/>
    </row>
    <row r="13" spans="1:17" s="14" customFormat="1">
      <c r="A13" s="8" t="s">
        <v>33</v>
      </c>
      <c r="B13" s="31" t="s">
        <v>69</v>
      </c>
      <c r="C13" s="31" t="s">
        <v>69</v>
      </c>
      <c r="D13" s="31" t="s">
        <v>69</v>
      </c>
      <c r="E13" s="31" t="s">
        <v>69</v>
      </c>
      <c r="F13" s="31" t="s">
        <v>69</v>
      </c>
      <c r="G13" s="31">
        <v>8</v>
      </c>
      <c r="H13" s="31" t="s">
        <v>69</v>
      </c>
      <c r="I13" s="31" t="s">
        <v>69</v>
      </c>
      <c r="J13" s="31" t="s">
        <v>69</v>
      </c>
      <c r="K13" s="31" t="s">
        <v>69</v>
      </c>
      <c r="L13" s="31" t="s">
        <v>69</v>
      </c>
      <c r="M13" s="31" t="s">
        <v>69</v>
      </c>
      <c r="N13" s="31" t="s">
        <v>69</v>
      </c>
      <c r="O13" s="31">
        <v>16</v>
      </c>
      <c r="P13" s="15">
        <f t="shared" si="0"/>
        <v>24</v>
      </c>
      <c r="Q13" s="13"/>
    </row>
    <row r="14" spans="1:17">
      <c r="A14" s="1" t="s">
        <v>58</v>
      </c>
      <c r="B14" s="27">
        <f t="shared" ref="B14:O14" si="1">SUM(B9:B13)</f>
        <v>0</v>
      </c>
      <c r="C14" s="27">
        <f t="shared" si="1"/>
        <v>13</v>
      </c>
      <c r="D14" s="27">
        <f t="shared" si="1"/>
        <v>0</v>
      </c>
      <c r="E14" s="27">
        <f t="shared" si="1"/>
        <v>24</v>
      </c>
      <c r="F14" s="27">
        <f t="shared" si="1"/>
        <v>10</v>
      </c>
      <c r="G14" s="27">
        <f t="shared" si="1"/>
        <v>29</v>
      </c>
      <c r="H14" s="27">
        <f t="shared" si="1"/>
        <v>61</v>
      </c>
      <c r="I14" s="27">
        <f t="shared" si="1"/>
        <v>0</v>
      </c>
      <c r="J14" s="27">
        <f t="shared" si="1"/>
        <v>152</v>
      </c>
      <c r="K14" s="27">
        <f t="shared" si="1"/>
        <v>0</v>
      </c>
      <c r="L14" s="27">
        <f t="shared" si="1"/>
        <v>0</v>
      </c>
      <c r="M14" s="27">
        <f t="shared" si="1"/>
        <v>107</v>
      </c>
      <c r="N14" s="27">
        <f t="shared" si="1"/>
        <v>0</v>
      </c>
      <c r="O14" s="27">
        <f t="shared" si="1"/>
        <v>21</v>
      </c>
      <c r="P14" s="27">
        <f>SUM(P9:P13)</f>
        <v>417</v>
      </c>
      <c r="Q14" s="2"/>
    </row>
    <row r="15" spans="1:17">
      <c r="A15" s="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"/>
    </row>
    <row r="16" spans="1:17" ht="30" customHeight="1">
      <c r="A16" s="7" t="s">
        <v>59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7">
      <c r="A17" s="1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3"/>
      <c r="Q17" s="2"/>
    </row>
    <row r="18" spans="1:17">
      <c r="A18" s="8" t="s">
        <v>15</v>
      </c>
      <c r="B18" s="30">
        <v>21</v>
      </c>
      <c r="C18" s="30">
        <v>79</v>
      </c>
      <c r="D18" s="30">
        <v>6</v>
      </c>
      <c r="E18" s="30">
        <v>15</v>
      </c>
      <c r="F18" s="30">
        <v>33</v>
      </c>
      <c r="G18" s="30">
        <v>14</v>
      </c>
      <c r="H18" s="30">
        <v>311</v>
      </c>
      <c r="I18" s="30" t="s">
        <v>69</v>
      </c>
      <c r="J18" s="30">
        <v>122</v>
      </c>
      <c r="K18" s="30" t="s">
        <v>69</v>
      </c>
      <c r="L18" s="30" t="s">
        <v>69</v>
      </c>
      <c r="M18" s="30">
        <v>7</v>
      </c>
      <c r="N18" s="30" t="s">
        <v>69</v>
      </c>
      <c r="O18" s="30">
        <v>12</v>
      </c>
      <c r="P18" s="16">
        <f>SUM(B18:O18)</f>
        <v>620</v>
      </c>
      <c r="Q18" s="9"/>
    </row>
    <row r="19" spans="1:17">
      <c r="A19" s="8" t="s">
        <v>16</v>
      </c>
      <c r="B19" s="30" t="s">
        <v>69</v>
      </c>
      <c r="C19" s="30">
        <v>37</v>
      </c>
      <c r="D19" s="30" t="s">
        <v>69</v>
      </c>
      <c r="E19" s="30">
        <v>13</v>
      </c>
      <c r="F19" s="30">
        <v>33</v>
      </c>
      <c r="G19" s="30">
        <v>14</v>
      </c>
      <c r="H19" s="30">
        <v>223</v>
      </c>
      <c r="I19" s="30" t="s">
        <v>69</v>
      </c>
      <c r="J19" s="30">
        <v>97</v>
      </c>
      <c r="K19" s="30" t="s">
        <v>69</v>
      </c>
      <c r="L19" s="30" t="s">
        <v>69</v>
      </c>
      <c r="M19" s="30">
        <v>10</v>
      </c>
      <c r="N19" s="30" t="s">
        <v>69</v>
      </c>
      <c r="O19" s="30">
        <v>19</v>
      </c>
      <c r="P19" s="16">
        <f t="shared" ref="P19:P31" si="2">SUM(B19:O19)</f>
        <v>446</v>
      </c>
      <c r="Q19" s="9"/>
    </row>
    <row r="20" spans="1:17">
      <c r="A20" s="8" t="s">
        <v>17</v>
      </c>
      <c r="B20" s="30" t="s">
        <v>69</v>
      </c>
      <c r="C20" s="30">
        <v>36</v>
      </c>
      <c r="D20" s="30" t="s">
        <v>69</v>
      </c>
      <c r="E20" s="30">
        <v>21</v>
      </c>
      <c r="F20" s="30">
        <v>61</v>
      </c>
      <c r="G20" s="30">
        <v>15</v>
      </c>
      <c r="H20" s="30">
        <v>378</v>
      </c>
      <c r="I20" s="30" t="s">
        <v>69</v>
      </c>
      <c r="J20" s="30">
        <v>77</v>
      </c>
      <c r="K20" s="30" t="s">
        <v>69</v>
      </c>
      <c r="L20" s="30" t="s">
        <v>69</v>
      </c>
      <c r="M20" s="30">
        <v>54</v>
      </c>
      <c r="N20" s="30" t="s">
        <v>69</v>
      </c>
      <c r="O20" s="30">
        <v>57</v>
      </c>
      <c r="P20" s="16">
        <f t="shared" si="2"/>
        <v>699</v>
      </c>
      <c r="Q20" s="9"/>
    </row>
    <row r="21" spans="1:17">
      <c r="A21" s="8" t="s">
        <v>18</v>
      </c>
      <c r="B21" s="30">
        <v>5</v>
      </c>
      <c r="C21" s="30">
        <v>11</v>
      </c>
      <c r="D21" s="30" t="s">
        <v>69</v>
      </c>
      <c r="E21" s="30">
        <v>26</v>
      </c>
      <c r="F21" s="30" t="s">
        <v>69</v>
      </c>
      <c r="G21" s="30">
        <v>43</v>
      </c>
      <c r="H21" s="30" t="s">
        <v>69</v>
      </c>
      <c r="I21" s="30" t="s">
        <v>69</v>
      </c>
      <c r="J21" s="30">
        <v>41</v>
      </c>
      <c r="K21" s="30" t="s">
        <v>69</v>
      </c>
      <c r="L21" s="30" t="s">
        <v>69</v>
      </c>
      <c r="M21" s="30" t="s">
        <v>69</v>
      </c>
      <c r="N21" s="30" t="s">
        <v>69</v>
      </c>
      <c r="O21" s="30">
        <v>251</v>
      </c>
      <c r="P21" s="16">
        <f t="shared" si="2"/>
        <v>377</v>
      </c>
      <c r="Q21" s="9"/>
    </row>
    <row r="22" spans="1:17">
      <c r="A22" s="8" t="s">
        <v>19</v>
      </c>
      <c r="B22" s="26" t="s">
        <v>69</v>
      </c>
      <c r="C22" s="30">
        <v>65</v>
      </c>
      <c r="D22" s="30" t="s">
        <v>69</v>
      </c>
      <c r="E22" s="30">
        <v>42</v>
      </c>
      <c r="F22" s="30">
        <v>64</v>
      </c>
      <c r="G22" s="30">
        <v>117</v>
      </c>
      <c r="H22" s="30">
        <v>1240</v>
      </c>
      <c r="I22" s="30" t="s">
        <v>69</v>
      </c>
      <c r="J22" s="30">
        <v>268</v>
      </c>
      <c r="K22" s="30" t="s">
        <v>69</v>
      </c>
      <c r="L22" s="30" t="s">
        <v>69</v>
      </c>
      <c r="M22" s="30">
        <v>44</v>
      </c>
      <c r="N22" s="30" t="s">
        <v>69</v>
      </c>
      <c r="O22" s="30">
        <v>82</v>
      </c>
      <c r="P22" s="16">
        <f t="shared" si="2"/>
        <v>1922</v>
      </c>
      <c r="Q22" s="9"/>
    </row>
    <row r="23" spans="1:17">
      <c r="A23" s="8" t="s">
        <v>20</v>
      </c>
      <c r="B23" s="30">
        <v>14</v>
      </c>
      <c r="C23" s="30">
        <v>29</v>
      </c>
      <c r="D23" s="30">
        <v>5</v>
      </c>
      <c r="E23" s="30">
        <v>6</v>
      </c>
      <c r="F23" s="30">
        <v>52</v>
      </c>
      <c r="G23" s="30">
        <v>6</v>
      </c>
      <c r="H23" s="30">
        <v>264</v>
      </c>
      <c r="I23" s="30" t="s">
        <v>69</v>
      </c>
      <c r="J23" s="30">
        <v>110</v>
      </c>
      <c r="K23" s="30" t="s">
        <v>69</v>
      </c>
      <c r="L23" s="30" t="s">
        <v>69</v>
      </c>
      <c r="M23" s="30">
        <v>27</v>
      </c>
      <c r="N23" s="30" t="s">
        <v>69</v>
      </c>
      <c r="O23" s="30">
        <v>28</v>
      </c>
      <c r="P23" s="16">
        <f t="shared" si="2"/>
        <v>541</v>
      </c>
      <c r="Q23" s="9"/>
    </row>
    <row r="24" spans="1:17">
      <c r="A24" s="8" t="s">
        <v>21</v>
      </c>
      <c r="B24" s="30">
        <v>7</v>
      </c>
      <c r="C24" s="30">
        <v>17</v>
      </c>
      <c r="D24" s="30">
        <v>5</v>
      </c>
      <c r="E24" s="30">
        <v>3</v>
      </c>
      <c r="F24" s="30">
        <v>16</v>
      </c>
      <c r="G24" s="30">
        <v>6</v>
      </c>
      <c r="H24" s="30">
        <v>186</v>
      </c>
      <c r="I24" s="30" t="s">
        <v>69</v>
      </c>
      <c r="J24" s="30">
        <v>31</v>
      </c>
      <c r="K24" s="30" t="s">
        <v>69</v>
      </c>
      <c r="L24" s="30" t="s">
        <v>69</v>
      </c>
      <c r="M24" s="30">
        <v>4</v>
      </c>
      <c r="N24" s="30" t="s">
        <v>69</v>
      </c>
      <c r="O24" s="30">
        <v>10</v>
      </c>
      <c r="P24" s="16">
        <f t="shared" si="2"/>
        <v>285</v>
      </c>
      <c r="Q24" s="9"/>
    </row>
    <row r="25" spans="1:17">
      <c r="A25" s="8" t="s">
        <v>22</v>
      </c>
      <c r="B25" s="30" t="s">
        <v>69</v>
      </c>
      <c r="C25" s="30">
        <v>18</v>
      </c>
      <c r="D25" s="30">
        <v>6</v>
      </c>
      <c r="E25" s="30">
        <v>10</v>
      </c>
      <c r="F25" s="30">
        <v>42</v>
      </c>
      <c r="G25" s="30">
        <v>9</v>
      </c>
      <c r="H25" s="30">
        <v>481</v>
      </c>
      <c r="I25" s="30" t="s">
        <v>69</v>
      </c>
      <c r="J25" s="30">
        <v>78</v>
      </c>
      <c r="K25" s="30" t="s">
        <v>69</v>
      </c>
      <c r="L25" s="30" t="s">
        <v>69</v>
      </c>
      <c r="M25" s="26" t="s">
        <v>69</v>
      </c>
      <c r="N25" s="30" t="s">
        <v>69</v>
      </c>
      <c r="O25" s="30">
        <v>15</v>
      </c>
      <c r="P25" s="16">
        <f t="shared" si="2"/>
        <v>659</v>
      </c>
      <c r="Q25" s="9"/>
    </row>
    <row r="26" spans="1:17">
      <c r="A26" s="8" t="s">
        <v>23</v>
      </c>
      <c r="B26" s="30">
        <v>7</v>
      </c>
      <c r="C26" s="30">
        <v>21</v>
      </c>
      <c r="D26" s="30" t="s">
        <v>69</v>
      </c>
      <c r="E26" s="30" t="s">
        <v>69</v>
      </c>
      <c r="F26" s="30">
        <v>6</v>
      </c>
      <c r="G26" s="26" t="s">
        <v>69</v>
      </c>
      <c r="H26" s="30">
        <v>108</v>
      </c>
      <c r="I26" s="30" t="s">
        <v>69</v>
      </c>
      <c r="J26" s="30">
        <v>93</v>
      </c>
      <c r="K26" s="30" t="s">
        <v>69</v>
      </c>
      <c r="L26" s="30" t="s">
        <v>69</v>
      </c>
      <c r="M26" s="30">
        <v>2</v>
      </c>
      <c r="N26" s="30" t="s">
        <v>69</v>
      </c>
      <c r="O26" s="30">
        <v>15</v>
      </c>
      <c r="P26" s="16">
        <f t="shared" si="2"/>
        <v>252</v>
      </c>
      <c r="Q26" s="9"/>
    </row>
    <row r="27" spans="1:17">
      <c r="A27" s="8" t="s">
        <v>24</v>
      </c>
      <c r="B27" s="30">
        <v>10</v>
      </c>
      <c r="C27" s="30">
        <v>108</v>
      </c>
      <c r="D27" s="30">
        <v>54</v>
      </c>
      <c r="E27" s="30">
        <v>42</v>
      </c>
      <c r="F27" s="30">
        <v>178</v>
      </c>
      <c r="G27" s="30">
        <v>87</v>
      </c>
      <c r="H27" s="30">
        <v>1221</v>
      </c>
      <c r="I27" s="30" t="s">
        <v>69</v>
      </c>
      <c r="J27" s="30">
        <v>199</v>
      </c>
      <c r="K27" s="30">
        <v>12</v>
      </c>
      <c r="L27" s="30" t="s">
        <v>69</v>
      </c>
      <c r="M27" s="30">
        <v>11</v>
      </c>
      <c r="N27" s="30" t="s">
        <v>69</v>
      </c>
      <c r="O27" s="30">
        <v>175</v>
      </c>
      <c r="P27" s="16">
        <f t="shared" si="2"/>
        <v>2097</v>
      </c>
      <c r="Q27" s="9"/>
    </row>
    <row r="28" spans="1:17">
      <c r="A28" s="8" t="s">
        <v>25</v>
      </c>
      <c r="B28" s="30" t="s">
        <v>69</v>
      </c>
      <c r="C28" s="30">
        <v>23</v>
      </c>
      <c r="D28" s="30" t="s">
        <v>69</v>
      </c>
      <c r="E28" s="30">
        <v>25</v>
      </c>
      <c r="F28" s="30">
        <v>50</v>
      </c>
      <c r="G28" s="30">
        <v>12</v>
      </c>
      <c r="H28" s="30">
        <v>631</v>
      </c>
      <c r="I28" s="30" t="s">
        <v>69</v>
      </c>
      <c r="J28" s="30">
        <v>97</v>
      </c>
      <c r="K28" s="30" t="s">
        <v>69</v>
      </c>
      <c r="L28" s="30" t="s">
        <v>69</v>
      </c>
      <c r="M28" s="30">
        <v>16</v>
      </c>
      <c r="N28" s="30" t="s">
        <v>69</v>
      </c>
      <c r="O28" s="30">
        <v>10</v>
      </c>
      <c r="P28" s="16">
        <f t="shared" si="2"/>
        <v>864</v>
      </c>
      <c r="Q28" s="9"/>
    </row>
    <row r="29" spans="1:17">
      <c r="A29" s="8" t="s">
        <v>26</v>
      </c>
      <c r="B29" s="30">
        <v>13</v>
      </c>
      <c r="C29" s="30">
        <v>33</v>
      </c>
      <c r="D29" s="30">
        <v>6</v>
      </c>
      <c r="E29" s="30">
        <v>29</v>
      </c>
      <c r="F29" s="26" t="s">
        <v>69</v>
      </c>
      <c r="G29" s="30">
        <v>20</v>
      </c>
      <c r="H29" s="30">
        <v>1157</v>
      </c>
      <c r="I29" s="30">
        <v>25</v>
      </c>
      <c r="J29" s="30">
        <v>334</v>
      </c>
      <c r="K29" s="30" t="s">
        <v>69</v>
      </c>
      <c r="L29" s="30" t="s">
        <v>69</v>
      </c>
      <c r="M29" s="30">
        <v>150</v>
      </c>
      <c r="N29" s="30" t="s">
        <v>69</v>
      </c>
      <c r="O29" s="30">
        <v>244</v>
      </c>
      <c r="P29" s="16">
        <f t="shared" si="2"/>
        <v>2011</v>
      </c>
      <c r="Q29" s="9"/>
    </row>
    <row r="30" spans="1:17">
      <c r="A30" s="8" t="s">
        <v>27</v>
      </c>
      <c r="B30" s="30">
        <v>12</v>
      </c>
      <c r="C30" s="30">
        <v>53</v>
      </c>
      <c r="D30" s="30" t="s">
        <v>69</v>
      </c>
      <c r="E30" s="30">
        <v>18</v>
      </c>
      <c r="F30" s="30">
        <v>22</v>
      </c>
      <c r="G30" s="30">
        <v>19</v>
      </c>
      <c r="H30" s="30">
        <v>407</v>
      </c>
      <c r="I30" s="30" t="s">
        <v>69</v>
      </c>
      <c r="J30" s="30">
        <v>94</v>
      </c>
      <c r="K30" s="26" t="s">
        <v>69</v>
      </c>
      <c r="L30" s="30" t="s">
        <v>69</v>
      </c>
      <c r="M30" s="30">
        <v>5</v>
      </c>
      <c r="N30" s="30" t="s">
        <v>69</v>
      </c>
      <c r="O30" s="30">
        <v>39</v>
      </c>
      <c r="P30" s="16">
        <f t="shared" si="2"/>
        <v>669</v>
      </c>
      <c r="Q30" s="9"/>
    </row>
    <row r="31" spans="1:17">
      <c r="A31" s="8" t="s">
        <v>28</v>
      </c>
      <c r="B31" s="30">
        <v>3</v>
      </c>
      <c r="C31" s="30">
        <v>37</v>
      </c>
      <c r="D31" s="30" t="s">
        <v>69</v>
      </c>
      <c r="E31" s="30">
        <v>7</v>
      </c>
      <c r="F31" s="30">
        <v>34</v>
      </c>
      <c r="G31" s="30">
        <v>4</v>
      </c>
      <c r="H31" s="30">
        <v>255</v>
      </c>
      <c r="I31" s="30" t="s">
        <v>69</v>
      </c>
      <c r="J31" s="30">
        <v>79</v>
      </c>
      <c r="K31" s="30">
        <v>7</v>
      </c>
      <c r="L31" s="30" t="s">
        <v>69</v>
      </c>
      <c r="M31" s="30">
        <v>29</v>
      </c>
      <c r="N31" s="26" t="s">
        <v>69</v>
      </c>
      <c r="O31" s="30">
        <v>25</v>
      </c>
      <c r="P31" s="16">
        <f t="shared" si="2"/>
        <v>480</v>
      </c>
      <c r="Q31" s="9"/>
    </row>
    <row r="32" spans="1:17">
      <c r="A32" s="1" t="s">
        <v>58</v>
      </c>
      <c r="B32" s="17">
        <f>SUM(B18:B31)</f>
        <v>92</v>
      </c>
      <c r="C32" s="17">
        <f t="shared" ref="C32:P32" si="3">SUM(C18:C31)</f>
        <v>567</v>
      </c>
      <c r="D32" s="17">
        <f t="shared" si="3"/>
        <v>82</v>
      </c>
      <c r="E32" s="17">
        <f t="shared" si="3"/>
        <v>257</v>
      </c>
      <c r="F32" s="17">
        <f t="shared" si="3"/>
        <v>591</v>
      </c>
      <c r="G32" s="17">
        <f t="shared" si="3"/>
        <v>366</v>
      </c>
      <c r="H32" s="17">
        <f t="shared" si="3"/>
        <v>6862</v>
      </c>
      <c r="I32" s="17">
        <f t="shared" si="3"/>
        <v>25</v>
      </c>
      <c r="J32" s="17">
        <f t="shared" si="3"/>
        <v>1720</v>
      </c>
      <c r="K32" s="17">
        <f t="shared" si="3"/>
        <v>19</v>
      </c>
      <c r="L32" s="29">
        <f t="shared" si="3"/>
        <v>0</v>
      </c>
      <c r="M32" s="29">
        <f t="shared" si="3"/>
        <v>359</v>
      </c>
      <c r="N32" s="29">
        <f t="shared" si="3"/>
        <v>0</v>
      </c>
      <c r="O32" s="17">
        <f t="shared" si="3"/>
        <v>982</v>
      </c>
      <c r="P32" s="17">
        <f t="shared" si="3"/>
        <v>11922</v>
      </c>
      <c r="Q32" s="2"/>
    </row>
    <row r="33" spans="1:17">
      <c r="A33" s="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32"/>
      <c r="M33" s="32"/>
      <c r="N33" s="32"/>
      <c r="O33" s="25"/>
      <c r="P33" s="21"/>
      <c r="Q33" s="2"/>
    </row>
    <row r="34" spans="1:17" ht="15.75" thickBot="1">
      <c r="A34" s="10" t="s">
        <v>60</v>
      </c>
      <c r="B34" s="18">
        <f>B14+B32</f>
        <v>92</v>
      </c>
      <c r="C34" s="18">
        <f t="shared" ref="C34:P34" si="4">C14+C32</f>
        <v>580</v>
      </c>
      <c r="D34" s="18">
        <f t="shared" si="4"/>
        <v>82</v>
      </c>
      <c r="E34" s="18">
        <f t="shared" si="4"/>
        <v>281</v>
      </c>
      <c r="F34" s="18">
        <f t="shared" si="4"/>
        <v>601</v>
      </c>
      <c r="G34" s="18">
        <f t="shared" si="4"/>
        <v>395</v>
      </c>
      <c r="H34" s="18">
        <f t="shared" si="4"/>
        <v>6923</v>
      </c>
      <c r="I34" s="18">
        <f t="shared" si="4"/>
        <v>25</v>
      </c>
      <c r="J34" s="18">
        <f t="shared" si="4"/>
        <v>1872</v>
      </c>
      <c r="K34" s="18">
        <f t="shared" si="4"/>
        <v>19</v>
      </c>
      <c r="L34" s="33">
        <f t="shared" si="4"/>
        <v>0</v>
      </c>
      <c r="M34" s="33">
        <f t="shared" si="4"/>
        <v>466</v>
      </c>
      <c r="N34" s="33">
        <f t="shared" si="4"/>
        <v>0</v>
      </c>
      <c r="O34" s="18">
        <f t="shared" si="4"/>
        <v>1003</v>
      </c>
      <c r="P34" s="18">
        <f t="shared" si="4"/>
        <v>12339</v>
      </c>
      <c r="Q34" s="2"/>
    </row>
    <row r="35" spans="1:17" ht="15.75" thickTop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8"/>
    </row>
    <row r="38" spans="1:17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8"/>
    </row>
    <row r="39" spans="1:17" ht="15.7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</row>
    <row r="40" spans="1:17" ht="15.75" thickTop="1">
      <c r="A40" s="3"/>
      <c r="B40" s="4" t="s">
        <v>35</v>
      </c>
      <c r="C40" s="4"/>
      <c r="D40" s="4" t="s">
        <v>36</v>
      </c>
      <c r="E40" s="4" t="s">
        <v>37</v>
      </c>
      <c r="F40" s="4"/>
      <c r="G40" s="34" t="s">
        <v>38</v>
      </c>
      <c r="H40" s="4" t="s">
        <v>39</v>
      </c>
      <c r="I40" s="4" t="s">
        <v>40</v>
      </c>
      <c r="J40" s="4"/>
      <c r="K40" s="4" t="s">
        <v>41</v>
      </c>
      <c r="L40" s="4"/>
      <c r="M40" s="4" t="s">
        <v>42</v>
      </c>
      <c r="N40" s="4" t="s">
        <v>43</v>
      </c>
      <c r="O40" s="4"/>
      <c r="P40" s="4"/>
      <c r="Q40" s="1"/>
    </row>
    <row r="41" spans="1:17">
      <c r="A41" s="1"/>
      <c r="B41" s="5" t="s">
        <v>44</v>
      </c>
      <c r="C41" s="5" t="s">
        <v>45</v>
      </c>
      <c r="D41" s="5" t="s">
        <v>46</v>
      </c>
      <c r="E41" s="5" t="s">
        <v>47</v>
      </c>
      <c r="F41" s="5" t="s">
        <v>48</v>
      </c>
      <c r="G41" s="35"/>
      <c r="H41" s="5" t="s">
        <v>49</v>
      </c>
      <c r="I41" s="5" t="s">
        <v>50</v>
      </c>
      <c r="J41" s="5" t="s">
        <v>51</v>
      </c>
      <c r="K41" s="5" t="s">
        <v>52</v>
      </c>
      <c r="L41" s="5" t="s">
        <v>53</v>
      </c>
      <c r="M41" s="5" t="s">
        <v>54</v>
      </c>
      <c r="N41" s="5" t="s">
        <v>52</v>
      </c>
      <c r="O41" s="5" t="s">
        <v>55</v>
      </c>
      <c r="P41" s="5" t="s">
        <v>56</v>
      </c>
      <c r="Q41" s="1"/>
    </row>
    <row r="42" spans="1:17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"/>
    </row>
    <row r="43" spans="1:17" ht="38.25" customHeight="1">
      <c r="A43" s="7" t="s">
        <v>63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</row>
    <row r="44" spans="1:17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</row>
    <row r="45" spans="1:17">
      <c r="A45" s="8" t="s">
        <v>1</v>
      </c>
      <c r="B45" s="26" t="s">
        <v>69</v>
      </c>
      <c r="C45" s="26" t="s">
        <v>69</v>
      </c>
      <c r="D45" s="26" t="s">
        <v>69</v>
      </c>
      <c r="E45" s="26">
        <v>2</v>
      </c>
      <c r="F45" s="26" t="s">
        <v>69</v>
      </c>
      <c r="G45" s="26" t="s">
        <v>69</v>
      </c>
      <c r="H45" s="26">
        <v>4</v>
      </c>
      <c r="I45" s="26" t="s">
        <v>69</v>
      </c>
      <c r="J45" s="26">
        <v>3</v>
      </c>
      <c r="K45" s="26" t="s">
        <v>69</v>
      </c>
      <c r="L45" s="26" t="s">
        <v>69</v>
      </c>
      <c r="M45" s="26" t="s">
        <v>69</v>
      </c>
      <c r="N45" s="26" t="s">
        <v>69</v>
      </c>
      <c r="O45" s="26" t="s">
        <v>69</v>
      </c>
      <c r="P45" s="16">
        <f>SUM(B45:O45)</f>
        <v>9</v>
      </c>
      <c r="Q45" s="9"/>
    </row>
    <row r="46" spans="1:17">
      <c r="A46" s="8" t="s">
        <v>2</v>
      </c>
      <c r="B46" s="26" t="s">
        <v>69</v>
      </c>
      <c r="C46" s="26">
        <v>6</v>
      </c>
      <c r="D46" s="26" t="s">
        <v>69</v>
      </c>
      <c r="E46" s="26" t="s">
        <v>69</v>
      </c>
      <c r="F46" s="26" t="s">
        <v>69</v>
      </c>
      <c r="G46" s="26" t="s">
        <v>69</v>
      </c>
      <c r="H46" s="26">
        <v>1</v>
      </c>
      <c r="I46" s="26" t="s">
        <v>69</v>
      </c>
      <c r="J46" s="26" t="s">
        <v>69</v>
      </c>
      <c r="K46" s="26" t="s">
        <v>69</v>
      </c>
      <c r="L46" s="26" t="s">
        <v>69</v>
      </c>
      <c r="M46" s="26" t="s">
        <v>69</v>
      </c>
      <c r="N46" s="26">
        <v>8</v>
      </c>
      <c r="O46" s="26" t="s">
        <v>69</v>
      </c>
      <c r="P46" s="16">
        <f t="shared" ref="P46:P58" si="5">SUM(B46:O46)</f>
        <v>15</v>
      </c>
      <c r="Q46" s="9"/>
    </row>
    <row r="47" spans="1:17">
      <c r="A47" s="8" t="s">
        <v>3</v>
      </c>
      <c r="B47" s="26" t="s">
        <v>69</v>
      </c>
      <c r="C47" s="26">
        <v>214</v>
      </c>
      <c r="D47" s="26" t="s">
        <v>69</v>
      </c>
      <c r="E47" s="26">
        <v>12</v>
      </c>
      <c r="F47" s="26" t="s">
        <v>69</v>
      </c>
      <c r="G47" s="26" t="s">
        <v>69</v>
      </c>
      <c r="H47" s="26">
        <v>1002</v>
      </c>
      <c r="I47" s="26" t="s">
        <v>69</v>
      </c>
      <c r="J47" s="26">
        <v>69</v>
      </c>
      <c r="K47" s="26">
        <v>8</v>
      </c>
      <c r="L47" s="26" t="s">
        <v>69</v>
      </c>
      <c r="M47" s="26">
        <v>278</v>
      </c>
      <c r="N47" s="26" t="s">
        <v>69</v>
      </c>
      <c r="O47" s="26" t="s">
        <v>69</v>
      </c>
      <c r="P47" s="16">
        <f t="shared" si="5"/>
        <v>1583</v>
      </c>
      <c r="Q47" s="9"/>
    </row>
    <row r="48" spans="1:17">
      <c r="A48" s="8" t="s">
        <v>4</v>
      </c>
      <c r="B48" s="26" t="s">
        <v>69</v>
      </c>
      <c r="C48" s="26" t="s">
        <v>69</v>
      </c>
      <c r="D48" s="26" t="s">
        <v>69</v>
      </c>
      <c r="E48" s="26" t="s">
        <v>69</v>
      </c>
      <c r="F48" s="26" t="s">
        <v>69</v>
      </c>
      <c r="G48" s="26" t="s">
        <v>69</v>
      </c>
      <c r="H48" s="26">
        <v>98</v>
      </c>
      <c r="I48" s="26" t="s">
        <v>69</v>
      </c>
      <c r="J48" s="26" t="s">
        <v>69</v>
      </c>
      <c r="K48" s="26" t="s">
        <v>69</v>
      </c>
      <c r="L48" s="26" t="s">
        <v>69</v>
      </c>
      <c r="M48" s="26" t="s">
        <v>69</v>
      </c>
      <c r="N48" s="26" t="s">
        <v>69</v>
      </c>
      <c r="O48" s="26" t="s">
        <v>69</v>
      </c>
      <c r="P48" s="16">
        <f t="shared" si="5"/>
        <v>98</v>
      </c>
      <c r="Q48" s="9"/>
    </row>
    <row r="49" spans="1:17">
      <c r="A49" s="8" t="s">
        <v>5</v>
      </c>
      <c r="B49" s="26" t="s">
        <v>69</v>
      </c>
      <c r="C49" s="26">
        <v>32</v>
      </c>
      <c r="D49" s="26">
        <v>1</v>
      </c>
      <c r="E49" s="26" t="s">
        <v>69</v>
      </c>
      <c r="F49" s="26">
        <v>14</v>
      </c>
      <c r="G49" s="26" t="s">
        <v>69</v>
      </c>
      <c r="H49" s="26">
        <v>85</v>
      </c>
      <c r="I49" s="26" t="s">
        <v>69</v>
      </c>
      <c r="J49" s="26">
        <v>12</v>
      </c>
      <c r="K49" s="26">
        <v>3</v>
      </c>
      <c r="L49" s="26" t="s">
        <v>69</v>
      </c>
      <c r="M49" s="26">
        <v>26</v>
      </c>
      <c r="N49" s="26">
        <v>48</v>
      </c>
      <c r="O49" s="26">
        <v>8</v>
      </c>
      <c r="P49" s="16">
        <f t="shared" si="5"/>
        <v>229</v>
      </c>
      <c r="Q49" s="11"/>
    </row>
    <row r="50" spans="1:17">
      <c r="A50" s="8" t="s">
        <v>6</v>
      </c>
      <c r="B50" s="26" t="s">
        <v>69</v>
      </c>
      <c r="C50" s="26">
        <v>39</v>
      </c>
      <c r="D50" s="26">
        <v>4</v>
      </c>
      <c r="E50" s="26" t="s">
        <v>69</v>
      </c>
      <c r="F50" s="26">
        <v>4</v>
      </c>
      <c r="G50" s="26" t="s">
        <v>69</v>
      </c>
      <c r="H50" s="26" t="s">
        <v>69</v>
      </c>
      <c r="I50" s="26" t="s">
        <v>69</v>
      </c>
      <c r="J50" s="26" t="s">
        <v>69</v>
      </c>
      <c r="K50" s="26" t="s">
        <v>69</v>
      </c>
      <c r="L50" s="26" t="s">
        <v>69</v>
      </c>
      <c r="M50" s="26">
        <v>1</v>
      </c>
      <c r="N50" s="26" t="s">
        <v>69</v>
      </c>
      <c r="O50" s="26" t="s">
        <v>69</v>
      </c>
      <c r="P50" s="16">
        <f t="shared" si="5"/>
        <v>48</v>
      </c>
      <c r="Q50" s="11"/>
    </row>
    <row r="51" spans="1:17">
      <c r="A51" s="8" t="s">
        <v>7</v>
      </c>
      <c r="B51" s="26" t="s">
        <v>69</v>
      </c>
      <c r="C51" s="26" t="s">
        <v>69</v>
      </c>
      <c r="D51" s="26" t="s">
        <v>69</v>
      </c>
      <c r="E51" s="26" t="s">
        <v>69</v>
      </c>
      <c r="F51" s="26" t="s">
        <v>69</v>
      </c>
      <c r="G51" s="26" t="s">
        <v>69</v>
      </c>
      <c r="H51" s="26">
        <v>9</v>
      </c>
      <c r="I51" s="26" t="s">
        <v>69</v>
      </c>
      <c r="J51" s="26">
        <v>37</v>
      </c>
      <c r="K51" s="26" t="s">
        <v>69</v>
      </c>
      <c r="L51" s="26" t="s">
        <v>69</v>
      </c>
      <c r="M51" s="26" t="s">
        <v>69</v>
      </c>
      <c r="N51" s="26" t="s">
        <v>69</v>
      </c>
      <c r="O51" s="26" t="s">
        <v>69</v>
      </c>
      <c r="P51" s="16">
        <f t="shared" si="5"/>
        <v>46</v>
      </c>
      <c r="Q51" s="2"/>
    </row>
    <row r="52" spans="1:17">
      <c r="A52" s="8" t="s">
        <v>8</v>
      </c>
      <c r="B52" s="26" t="s">
        <v>69</v>
      </c>
      <c r="C52" s="26">
        <v>1</v>
      </c>
      <c r="D52" s="26" t="s">
        <v>69</v>
      </c>
      <c r="E52" s="26" t="s">
        <v>69</v>
      </c>
      <c r="F52" s="26" t="s">
        <v>69</v>
      </c>
      <c r="G52" s="26" t="s">
        <v>69</v>
      </c>
      <c r="H52" s="26" t="s">
        <v>69</v>
      </c>
      <c r="I52" s="26" t="s">
        <v>69</v>
      </c>
      <c r="J52" s="26">
        <v>5</v>
      </c>
      <c r="K52" s="26" t="s">
        <v>69</v>
      </c>
      <c r="L52" s="26" t="s">
        <v>69</v>
      </c>
      <c r="M52" s="26" t="s">
        <v>69</v>
      </c>
      <c r="N52" s="26" t="s">
        <v>69</v>
      </c>
      <c r="O52" s="26" t="s">
        <v>69</v>
      </c>
      <c r="P52" s="16">
        <f t="shared" si="5"/>
        <v>6</v>
      </c>
      <c r="Q52" s="2"/>
    </row>
    <row r="53" spans="1:17">
      <c r="A53" s="8" t="s">
        <v>9</v>
      </c>
      <c r="B53" s="26" t="s">
        <v>69</v>
      </c>
      <c r="C53" s="26" t="s">
        <v>69</v>
      </c>
      <c r="D53" s="26" t="s">
        <v>69</v>
      </c>
      <c r="E53" s="26" t="s">
        <v>69</v>
      </c>
      <c r="F53" s="26" t="s">
        <v>69</v>
      </c>
      <c r="G53" s="26" t="s">
        <v>69</v>
      </c>
      <c r="H53" s="26">
        <v>2</v>
      </c>
      <c r="I53" s="26" t="s">
        <v>69</v>
      </c>
      <c r="J53" s="26" t="s">
        <v>69</v>
      </c>
      <c r="K53" s="26" t="s">
        <v>69</v>
      </c>
      <c r="L53" s="26" t="s">
        <v>69</v>
      </c>
      <c r="M53" s="26" t="s">
        <v>69</v>
      </c>
      <c r="N53" s="26" t="s">
        <v>69</v>
      </c>
      <c r="O53" s="26" t="s">
        <v>69</v>
      </c>
      <c r="P53" s="16">
        <f t="shared" si="5"/>
        <v>2</v>
      </c>
      <c r="Q53" s="2"/>
    </row>
    <row r="54" spans="1:17">
      <c r="A54" s="8" t="s">
        <v>10</v>
      </c>
      <c r="B54" s="26" t="s">
        <v>69</v>
      </c>
      <c r="C54" s="26">
        <v>13</v>
      </c>
      <c r="D54" s="26" t="s">
        <v>69</v>
      </c>
      <c r="E54" s="26" t="s">
        <v>69</v>
      </c>
      <c r="F54" s="26" t="s">
        <v>69</v>
      </c>
      <c r="G54" s="26" t="s">
        <v>69</v>
      </c>
      <c r="H54" s="26" t="s">
        <v>69</v>
      </c>
      <c r="I54" s="26" t="s">
        <v>69</v>
      </c>
      <c r="J54" s="26">
        <v>54</v>
      </c>
      <c r="K54" s="26" t="s">
        <v>69</v>
      </c>
      <c r="L54" s="26" t="s">
        <v>69</v>
      </c>
      <c r="M54" s="26">
        <v>3</v>
      </c>
      <c r="N54" s="26">
        <v>31</v>
      </c>
      <c r="O54" s="26" t="s">
        <v>69</v>
      </c>
      <c r="P54" s="16">
        <f t="shared" si="5"/>
        <v>101</v>
      </c>
      <c r="Q54" s="2"/>
    </row>
    <row r="55" spans="1:17">
      <c r="A55" s="8" t="s">
        <v>11</v>
      </c>
      <c r="B55" s="26" t="s">
        <v>69</v>
      </c>
      <c r="C55" s="26" t="s">
        <v>69</v>
      </c>
      <c r="D55" s="26" t="s">
        <v>69</v>
      </c>
      <c r="E55" s="26" t="s">
        <v>69</v>
      </c>
      <c r="F55" s="26" t="s">
        <v>69</v>
      </c>
      <c r="G55" s="26" t="s">
        <v>69</v>
      </c>
      <c r="H55" s="26">
        <v>19</v>
      </c>
      <c r="I55" s="26" t="s">
        <v>69</v>
      </c>
      <c r="J55" s="26">
        <v>131</v>
      </c>
      <c r="K55" s="26" t="s">
        <v>69</v>
      </c>
      <c r="L55" s="26" t="s">
        <v>69</v>
      </c>
      <c r="M55" s="26" t="s">
        <v>69</v>
      </c>
      <c r="N55" s="26" t="s">
        <v>69</v>
      </c>
      <c r="O55" s="26" t="s">
        <v>69</v>
      </c>
      <c r="P55" s="16">
        <f t="shared" si="5"/>
        <v>150</v>
      </c>
      <c r="Q55" s="2"/>
    </row>
    <row r="56" spans="1:17">
      <c r="A56" s="8" t="s">
        <v>12</v>
      </c>
      <c r="B56" s="26" t="s">
        <v>69</v>
      </c>
      <c r="C56" s="26" t="s">
        <v>69</v>
      </c>
      <c r="D56" s="26" t="s">
        <v>69</v>
      </c>
      <c r="E56" s="26" t="s">
        <v>69</v>
      </c>
      <c r="F56" s="26" t="s">
        <v>69</v>
      </c>
      <c r="G56" s="26" t="s">
        <v>69</v>
      </c>
      <c r="H56" s="26" t="s">
        <v>69</v>
      </c>
      <c r="I56" s="26" t="s">
        <v>69</v>
      </c>
      <c r="J56" s="26" t="s">
        <v>69</v>
      </c>
      <c r="K56" s="26" t="s">
        <v>69</v>
      </c>
      <c r="L56" s="26" t="s">
        <v>69</v>
      </c>
      <c r="M56" s="26" t="s">
        <v>69</v>
      </c>
      <c r="N56" s="26" t="s">
        <v>69</v>
      </c>
      <c r="O56" s="26" t="s">
        <v>69</v>
      </c>
      <c r="P56" s="16">
        <f t="shared" si="5"/>
        <v>0</v>
      </c>
      <c r="Q56" s="2"/>
    </row>
    <row r="57" spans="1:17">
      <c r="A57" s="8" t="s">
        <v>13</v>
      </c>
      <c r="B57" s="26" t="s">
        <v>69</v>
      </c>
      <c r="C57" s="26" t="s">
        <v>69</v>
      </c>
      <c r="D57" s="26" t="s">
        <v>69</v>
      </c>
      <c r="E57" s="26" t="s">
        <v>69</v>
      </c>
      <c r="F57" s="26" t="s">
        <v>69</v>
      </c>
      <c r="G57" s="26" t="s">
        <v>69</v>
      </c>
      <c r="H57" s="26">
        <v>3</v>
      </c>
      <c r="I57" s="26" t="s">
        <v>69</v>
      </c>
      <c r="J57" s="26" t="s">
        <v>69</v>
      </c>
      <c r="K57" s="26" t="s">
        <v>69</v>
      </c>
      <c r="L57" s="26" t="s">
        <v>69</v>
      </c>
      <c r="M57" s="26" t="s">
        <v>69</v>
      </c>
      <c r="N57" s="26" t="s">
        <v>69</v>
      </c>
      <c r="O57" s="26" t="s">
        <v>69</v>
      </c>
      <c r="P57" s="16">
        <f t="shared" si="5"/>
        <v>3</v>
      </c>
      <c r="Q57" s="2"/>
    </row>
    <row r="58" spans="1:17">
      <c r="A58" s="8" t="s">
        <v>14</v>
      </c>
      <c r="B58" s="26" t="s">
        <v>69</v>
      </c>
      <c r="C58" s="26" t="s">
        <v>69</v>
      </c>
      <c r="D58" s="26" t="s">
        <v>69</v>
      </c>
      <c r="E58" s="26" t="s">
        <v>69</v>
      </c>
      <c r="F58" s="26" t="s">
        <v>69</v>
      </c>
      <c r="G58" s="26" t="s">
        <v>69</v>
      </c>
      <c r="H58" s="26">
        <v>10</v>
      </c>
      <c r="I58" s="26" t="s">
        <v>69</v>
      </c>
      <c r="J58" s="26" t="s">
        <v>69</v>
      </c>
      <c r="K58" s="26" t="s">
        <v>69</v>
      </c>
      <c r="L58" s="26" t="s">
        <v>69</v>
      </c>
      <c r="M58" s="26" t="s">
        <v>69</v>
      </c>
      <c r="N58" s="26" t="s">
        <v>69</v>
      </c>
      <c r="O58" s="26" t="s">
        <v>69</v>
      </c>
      <c r="P58" s="16">
        <f t="shared" si="5"/>
        <v>10</v>
      </c>
      <c r="Q58" s="2"/>
    </row>
    <row r="59" spans="1:17">
      <c r="A59" s="1" t="s">
        <v>58</v>
      </c>
      <c r="B59" s="27">
        <v>0</v>
      </c>
      <c r="C59" s="16">
        <f>SUM(C45:C58)</f>
        <v>305</v>
      </c>
      <c r="D59" s="16">
        <f t="shared" ref="D59:P59" si="6">SUM(D45:D58)</f>
        <v>5</v>
      </c>
      <c r="E59" s="16">
        <f t="shared" si="6"/>
        <v>14</v>
      </c>
      <c r="F59" s="16">
        <f t="shared" si="6"/>
        <v>18</v>
      </c>
      <c r="G59" s="27">
        <f t="shared" si="6"/>
        <v>0</v>
      </c>
      <c r="H59" s="27">
        <f t="shared" si="6"/>
        <v>1233</v>
      </c>
      <c r="I59" s="27">
        <f t="shared" si="6"/>
        <v>0</v>
      </c>
      <c r="J59" s="27">
        <f t="shared" si="6"/>
        <v>311</v>
      </c>
      <c r="K59" s="27">
        <f t="shared" si="6"/>
        <v>11</v>
      </c>
      <c r="L59" s="27">
        <f t="shared" si="6"/>
        <v>0</v>
      </c>
      <c r="M59" s="16">
        <f t="shared" si="6"/>
        <v>308</v>
      </c>
      <c r="N59" s="16">
        <f t="shared" si="6"/>
        <v>87</v>
      </c>
      <c r="O59" s="16">
        <f t="shared" si="6"/>
        <v>8</v>
      </c>
      <c r="P59" s="16">
        <f t="shared" si="6"/>
        <v>2300</v>
      </c>
      <c r="Q59" s="2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</row>
    <row r="61" spans="1:17" ht="36" customHeight="1">
      <c r="A61" s="7" t="s">
        <v>64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</row>
    <row r="62" spans="1:17">
      <c r="A62" s="1"/>
      <c r="B62" s="1"/>
      <c r="C62" s="1"/>
      <c r="D62" s="1"/>
      <c r="E62" s="1"/>
      <c r="F62" s="1"/>
      <c r="G62" s="1"/>
      <c r="H62" s="12"/>
      <c r="I62" s="1"/>
      <c r="J62" s="1"/>
      <c r="K62" s="1"/>
      <c r="L62" s="1"/>
      <c r="M62" s="1"/>
      <c r="N62" s="1"/>
      <c r="O62" s="1"/>
      <c r="P62" s="1"/>
      <c r="Q62" s="2"/>
    </row>
    <row r="63" spans="1:17">
      <c r="A63" s="1" t="s">
        <v>0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90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9">
        <f>SUM(B63:O63)</f>
        <v>90</v>
      </c>
      <c r="Q63" s="2"/>
    </row>
    <row r="64" spans="1:17">
      <c r="A64" s="1" t="s">
        <v>58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f>H63</f>
        <v>90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f>P63</f>
        <v>90</v>
      </c>
      <c r="Q64" s="2"/>
    </row>
    <row r="65" spans="1:17">
      <c r="A65" s="1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"/>
    </row>
    <row r="66" spans="1:17" ht="30" customHeight="1">
      <c r="A66" s="7" t="s">
        <v>65</v>
      </c>
      <c r="B66" s="28">
        <f>SUM(B59+B64)</f>
        <v>0</v>
      </c>
      <c r="C66" s="28">
        <f t="shared" ref="C66:P66" si="7">SUM(C59+C64)</f>
        <v>305</v>
      </c>
      <c r="D66" s="28">
        <f t="shared" si="7"/>
        <v>5</v>
      </c>
      <c r="E66" s="28">
        <f t="shared" si="7"/>
        <v>14</v>
      </c>
      <c r="F66" s="28">
        <f t="shared" si="7"/>
        <v>18</v>
      </c>
      <c r="G66" s="28">
        <f t="shared" si="7"/>
        <v>0</v>
      </c>
      <c r="H66" s="28">
        <f t="shared" si="7"/>
        <v>1323</v>
      </c>
      <c r="I66" s="28">
        <f t="shared" si="7"/>
        <v>0</v>
      </c>
      <c r="J66" s="28">
        <f t="shared" si="7"/>
        <v>311</v>
      </c>
      <c r="K66" s="28">
        <f t="shared" si="7"/>
        <v>11</v>
      </c>
      <c r="L66" s="28">
        <f t="shared" si="7"/>
        <v>0</v>
      </c>
      <c r="M66" s="28">
        <f t="shared" si="7"/>
        <v>308</v>
      </c>
      <c r="N66" s="28">
        <f t="shared" si="7"/>
        <v>87</v>
      </c>
      <c r="O66" s="28">
        <f t="shared" si="7"/>
        <v>8</v>
      </c>
      <c r="P66" s="28">
        <f t="shared" si="7"/>
        <v>2390</v>
      </c>
      <c r="Q66" s="2"/>
    </row>
    <row r="67" spans="1:17">
      <c r="A67" s="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"/>
    </row>
    <row r="68" spans="1:17" ht="15.75" thickBot="1">
      <c r="A68" s="1" t="s">
        <v>66</v>
      </c>
      <c r="B68" s="16">
        <f>B34+B66</f>
        <v>92</v>
      </c>
      <c r="C68" s="16">
        <f t="shared" ref="C68:P68" si="8">C34+C66</f>
        <v>885</v>
      </c>
      <c r="D68" s="16">
        <f t="shared" si="8"/>
        <v>87</v>
      </c>
      <c r="E68" s="16">
        <f t="shared" si="8"/>
        <v>295</v>
      </c>
      <c r="F68" s="16">
        <f t="shared" si="8"/>
        <v>619</v>
      </c>
      <c r="G68" s="16">
        <f t="shared" si="8"/>
        <v>395</v>
      </c>
      <c r="H68" s="16">
        <f t="shared" si="8"/>
        <v>8246</v>
      </c>
      <c r="I68" s="16">
        <f t="shared" si="8"/>
        <v>25</v>
      </c>
      <c r="J68" s="16">
        <f t="shared" si="8"/>
        <v>2183</v>
      </c>
      <c r="K68" s="16">
        <f t="shared" si="8"/>
        <v>30</v>
      </c>
      <c r="L68" s="16">
        <f t="shared" si="8"/>
        <v>0</v>
      </c>
      <c r="M68" s="16">
        <f t="shared" si="8"/>
        <v>774</v>
      </c>
      <c r="N68" s="16">
        <f t="shared" si="8"/>
        <v>87</v>
      </c>
      <c r="O68" s="16">
        <f t="shared" si="8"/>
        <v>1011</v>
      </c>
      <c r="P68" s="16">
        <f t="shared" si="8"/>
        <v>14729</v>
      </c>
      <c r="Q68" s="2"/>
    </row>
    <row r="69" spans="1:17" ht="15.75" thickTop="1">
      <c r="A69" s="3" t="s">
        <v>61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2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</row>
  </sheetData>
  <mergeCells count="2">
    <mergeCell ref="G4:G5"/>
    <mergeCell ref="G40:G41"/>
  </mergeCells>
  <pageMargins left="0.7" right="0.7" top="0.75" bottom="0.75" header="0.3" footer="0.3"/>
  <pageSetup scale="69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Table99-100</vt:lpstr>
      <vt:lpstr>'Table99-100'!Print_Area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tchoi</dc:creator>
  <cp:lastModifiedBy>kintzj1</cp:lastModifiedBy>
  <dcterms:created xsi:type="dcterms:W3CDTF">2013-06-28T15:39:34Z</dcterms:created>
  <dcterms:modified xsi:type="dcterms:W3CDTF">2015-05-21T13:39:18Z</dcterms:modified>
</cp:coreProperties>
</file>