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9155" windowHeight="12330" activeTab="1"/>
  </bookViews>
  <sheets>
    <sheet name="table082_2012" sheetId="1" r:id="rId1"/>
    <sheet name="table083_2012" sheetId="2" r:id="rId2"/>
  </sheets>
  <calcPr calcId="125725"/>
</workbook>
</file>

<file path=xl/calcChain.xml><?xml version="1.0" encoding="utf-8"?>
<calcChain xmlns="http://schemas.openxmlformats.org/spreadsheetml/2006/main">
  <c r="J36" i="1"/>
  <c r="K36"/>
  <c r="J34"/>
  <c r="K34"/>
  <c r="F36"/>
  <c r="K8"/>
  <c r="K18"/>
  <c r="B18"/>
  <c r="C35" i="2"/>
  <c r="F35"/>
  <c r="K35"/>
  <c r="K30"/>
  <c r="K10"/>
  <c r="K23"/>
  <c r="G30"/>
  <c r="B30"/>
  <c r="C33"/>
  <c r="D33"/>
  <c r="E33"/>
  <c r="F33"/>
  <c r="G33"/>
  <c r="H33"/>
  <c r="H35" s="1"/>
  <c r="I33"/>
  <c r="J33"/>
  <c r="K33"/>
  <c r="B33"/>
  <c r="K32"/>
  <c r="H30"/>
  <c r="I30"/>
  <c r="E30"/>
  <c r="C30"/>
  <c r="D30"/>
  <c r="F30"/>
  <c r="J30"/>
  <c r="B35"/>
  <c r="K6"/>
  <c r="K7"/>
  <c r="K8"/>
  <c r="K9"/>
  <c r="K11"/>
  <c r="K12"/>
  <c r="K13"/>
  <c r="K14"/>
  <c r="K15"/>
  <c r="K16"/>
  <c r="K17"/>
  <c r="K18"/>
  <c r="K19"/>
  <c r="K20"/>
  <c r="K21"/>
  <c r="K22"/>
  <c r="K24"/>
  <c r="K25"/>
  <c r="K26"/>
  <c r="K27"/>
  <c r="K28"/>
  <c r="K29"/>
  <c r="K5"/>
  <c r="I36" i="1"/>
  <c r="I18"/>
  <c r="I34"/>
  <c r="C34"/>
  <c r="C36"/>
  <c r="D18"/>
  <c r="K11"/>
  <c r="K6"/>
  <c r="K7"/>
  <c r="K9"/>
  <c r="K10"/>
  <c r="K12"/>
  <c r="K13"/>
  <c r="K14"/>
  <c r="K15"/>
  <c r="K16"/>
  <c r="K17"/>
  <c r="K5"/>
  <c r="K33"/>
  <c r="K30"/>
  <c r="K22"/>
  <c r="K23"/>
  <c r="K24"/>
  <c r="K25"/>
  <c r="K26"/>
  <c r="K27"/>
  <c r="K28"/>
  <c r="K29"/>
  <c r="K31"/>
  <c r="K32"/>
  <c r="K21"/>
  <c r="K20"/>
  <c r="B34"/>
  <c r="B36"/>
  <c r="H34"/>
  <c r="G34"/>
  <c r="F34"/>
  <c r="E34"/>
  <c r="D34"/>
  <c r="J18"/>
  <c r="H18"/>
  <c r="G18"/>
  <c r="F18"/>
  <c r="E18"/>
  <c r="C18"/>
  <c r="J35" i="2" l="1"/>
  <c r="I35"/>
  <c r="E35"/>
  <c r="D35"/>
  <c r="G35"/>
  <c r="D36" i="1"/>
  <c r="H36"/>
  <c r="G36"/>
  <c r="E36"/>
</calcChain>
</file>

<file path=xl/sharedStrings.xml><?xml version="1.0" encoding="utf-8"?>
<sst xmlns="http://schemas.openxmlformats.org/spreadsheetml/2006/main" count="89" uniqueCount="73">
  <si>
    <t>Full-Time Total</t>
  </si>
  <si>
    <t>Crowder College</t>
  </si>
  <si>
    <t>East Central College</t>
  </si>
  <si>
    <t>Jefferson College</t>
  </si>
  <si>
    <t>Linn State Technical College</t>
  </si>
  <si>
    <t>Metropolitan Community College</t>
  </si>
  <si>
    <t>Mineral Area College</t>
  </si>
  <si>
    <t>Missouri State University-West Plains</t>
  </si>
  <si>
    <t>Moberly Area Community College</t>
  </si>
  <si>
    <t>North Central Missouri College</t>
  </si>
  <si>
    <t>Ozarks Technical Community College</t>
  </si>
  <si>
    <t>St Charles Community College</t>
  </si>
  <si>
    <t>St. Louis Community College</t>
  </si>
  <si>
    <t>State Fair Community College</t>
  </si>
  <si>
    <t>Three Rivers Community College</t>
  </si>
  <si>
    <t>Harris-Stowe State University</t>
  </si>
  <si>
    <t>Lincoln University</t>
  </si>
  <si>
    <t>Missouri Southern State University</t>
  </si>
  <si>
    <t>Missouri State University-Springfield</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</si>
  <si>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</si>
  <si>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</si>
  <si>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</si>
  <si>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</si>
  <si>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</si>
  <si>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</si>
  <si>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</si>
  <si>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</si>
  <si>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</si>
  <si>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PUBLIC GRAND TOTAL</t>
  </si>
  <si>
    <t>Faculty</t>
  </si>
  <si>
    <t>Management, Business, Financial Operations</t>
  </si>
  <si>
    <t>Librarians, Curators, Archivists, other support</t>
  </si>
  <si>
    <t>Computer, Engineering, and Science</t>
  </si>
  <si>
    <t>Community Service, Legal, Arts, and Media</t>
  </si>
  <si>
    <t>Health, Protective, Other Services</t>
  </si>
  <si>
    <t>Sales and related</t>
  </si>
  <si>
    <t>Office and Administrative Support</t>
  </si>
  <si>
    <t>Physical Plant and Facilities Management</t>
  </si>
  <si>
    <t>NOTE: -- indicates data are not available</t>
  </si>
  <si>
    <t>Subtotal</t>
  </si>
  <si>
    <t>TABLE 82</t>
  </si>
  <si>
    <t>TABLE 83</t>
  </si>
  <si>
    <t>Avila University</t>
  </si>
  <si>
    <t>Central Methodist University-CGES</t>
  </si>
  <si>
    <t>Central Methodist University-CLAS</t>
  </si>
  <si>
    <t>College of the Ozarks</t>
  </si>
  <si>
    <t>Columbia College</t>
  </si>
  <si>
    <t>Culver-Stockton College</t>
  </si>
  <si>
    <t>Drury University</t>
  </si>
  <si>
    <t>Evangel University</t>
  </si>
  <si>
    <t>Fontbonne University</t>
  </si>
  <si>
    <t>Hannibal-LaGrange University</t>
  </si>
  <si>
    <t>Lindenwood University</t>
  </si>
  <si>
    <t>Maryville University of Saint Louis</t>
  </si>
  <si>
    <t>Missouri Baptist University</t>
  </si>
  <si>
    <t>Missouri Valley College</t>
  </si>
  <si>
    <t>Park University</t>
  </si>
  <si>
    <t>Rockhurst University</t>
  </si>
  <si>
    <t>Saint Louis University-Main Campus</t>
  </si>
  <si>
    <t>Southwest Baptist University</t>
  </si>
  <si>
    <t>Stephens College</t>
  </si>
  <si>
    <t>Washington University in St Louis</t>
  </si>
  <si>
    <t>Webster University</t>
  </si>
  <si>
    <t>Westminster College</t>
  </si>
  <si>
    <t>William Jewell College</t>
  </si>
  <si>
    <t>William Woods University</t>
  </si>
  <si>
    <t>Cottey College</t>
  </si>
  <si>
    <t>PRIVATE/INDEPENDENT GRAND TOTAL</t>
  </si>
  <si>
    <t>Wentworth Military Academy</t>
  </si>
  <si>
    <t>NOTE: In 2012, IPEDS changed the occupational categories to align with the 2010 Standard Occupational Classification (SOC) codes used by the Bureau of Labor Statistics. Occupational categories defined here are not comparable with previous years.</t>
  </si>
  <si>
    <t>NUMBER OF FULL-TIME EMPLOYEES AT PUBLIC INSTITUTIONS, BY OCCUPATIONAL ACTIVITY, FALL 2013</t>
  </si>
  <si>
    <t>NUMBER OF FULL-TIME EMPLOYEES AT PRIVATE NOT-FOR-PROFIT (INDEPENDENT) INSTITUTIONS, BY OCCUPATIONAL ACTIVITY, FALL 2013</t>
  </si>
  <si>
    <t>SOURCE: 2013 IPEDS Fall Staff survey, S2013_OC</t>
  </si>
</sst>
</file>

<file path=xl/styles.xml><?xml version="1.0" encoding="utf-8"?>
<styleSheet xmlns="http://schemas.openxmlformats.org/spreadsheetml/2006/main">
  <fonts count="5">
    <font>
      <sz val="11"/>
      <color theme="1"/>
      <name val="Calibri"/>
      <family val="2"/>
      <scheme val="minor"/>
    </font>
    <font>
      <sz val="8"/>
      <color rgb="FF000000"/>
      <name val="Times New Roman"/>
      <family val="1"/>
    </font>
    <font>
      <sz val="8"/>
      <color theme="1"/>
      <name val="Times New Roman"/>
      <family val="1"/>
    </font>
    <font>
      <sz val="8"/>
      <color rgb="FFFF0000"/>
      <name val="Times New Roman"/>
      <family val="1"/>
    </font>
    <font>
      <sz val="8"/>
      <name val="Times New Roman"/>
      <family val="1"/>
    </font>
  </fonts>
  <fills count="2">
    <fill>
      <patternFill patternType="none"/>
    </fill>
    <fill>
      <patternFill patternType="gray125"/>
    </fill>
  </fills>
  <borders count="7">
    <border>
      <left/>
      <right/>
      <top/>
      <bottom/>
      <diagonal/>
    </border>
    <border>
      <left/>
      <right/>
      <top style="thin">
        <color indexed="64"/>
      </top>
      <bottom style="double">
        <color indexed="64"/>
      </bottom>
      <diagonal/>
    </border>
    <border>
      <left/>
      <right/>
      <top style="double">
        <color auto="1"/>
      </top>
      <bottom style="thin">
        <color auto="1"/>
      </bottom>
      <diagonal/>
    </border>
    <border>
      <left style="thin">
        <color indexed="64"/>
      </left>
      <right/>
      <top style="double">
        <color auto="1"/>
      </top>
      <bottom style="thin">
        <color auto="1"/>
      </bottom>
      <diagonal/>
    </border>
    <border>
      <left style="thin">
        <color indexed="64"/>
      </left>
      <right/>
      <top/>
      <bottom/>
      <diagonal/>
    </border>
    <border>
      <left style="thin">
        <color indexed="64"/>
      </left>
      <right/>
      <top style="thin">
        <color indexed="64"/>
      </top>
      <bottom style="double">
        <color indexed="64"/>
      </bottom>
      <diagonal/>
    </border>
    <border>
      <left style="thin">
        <color auto="1"/>
      </left>
      <right/>
      <top style="thin">
        <color auto="1"/>
      </top>
      <bottom/>
      <diagonal/>
    </border>
  </borders>
  <cellStyleXfs count="1">
    <xf numFmtId="0" fontId="0" fillId="0" borderId="0"/>
  </cellStyleXfs>
  <cellXfs count="46">
    <xf numFmtId="0" fontId="0" fillId="0" borderId="0" xfId="0"/>
    <xf numFmtId="0" fontId="0" fillId="0" borderId="0" xfId="0" applyAlignment="1">
      <alignment horizontal="left"/>
    </xf>
    <xf numFmtId="0" fontId="1" fillId="0" borderId="0" xfId="0" applyFont="1" applyAlignment="1">
      <alignment horizontal="left" wrapText="1"/>
    </xf>
    <xf numFmtId="0" fontId="1" fillId="0" borderId="0" xfId="0" applyFont="1" applyBorder="1" applyAlignment="1">
      <alignment wrapText="1"/>
    </xf>
    <xf numFmtId="0" fontId="0" fillId="0" borderId="0" xfId="0" applyAlignment="1">
      <alignment horizontal="right"/>
    </xf>
    <xf numFmtId="0" fontId="0" fillId="0" borderId="0" xfId="0"/>
    <xf numFmtId="0" fontId="2" fillId="0" borderId="0" xfId="0" applyFont="1" applyAlignment="1">
      <alignment horizontal="left"/>
    </xf>
    <xf numFmtId="0" fontId="2" fillId="0" borderId="0" xfId="0" applyFont="1" applyAlignment="1"/>
    <xf numFmtId="0" fontId="1" fillId="0" borderId="0" xfId="0" applyFont="1" applyBorder="1" applyAlignment="1">
      <alignment horizontal="left" wrapText="1" indent="2"/>
    </xf>
    <xf numFmtId="0" fontId="1" fillId="0" borderId="1" xfId="0" applyFont="1" applyBorder="1" applyAlignment="1">
      <alignment wrapText="1"/>
    </xf>
    <xf numFmtId="0" fontId="1" fillId="0" borderId="2" xfId="0" applyFont="1" applyBorder="1" applyAlignment="1">
      <alignment vertical="top"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0" fillId="0" borderId="0" xfId="0" applyAlignment="1"/>
    <xf numFmtId="0" fontId="0" fillId="0" borderId="0" xfId="0"/>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0" xfId="0" applyFont="1" applyFill="1" applyBorder="1" applyAlignment="1">
      <alignment wrapText="1"/>
    </xf>
    <xf numFmtId="0" fontId="1" fillId="0" borderId="1" xfId="0" applyFont="1" applyFill="1" applyBorder="1" applyAlignment="1">
      <alignment wrapText="1"/>
    </xf>
    <xf numFmtId="0" fontId="1" fillId="0" borderId="2" xfId="0" applyFont="1" applyFill="1" applyBorder="1" applyAlignment="1">
      <alignment vertical="top" wrapText="1"/>
    </xf>
    <xf numFmtId="0" fontId="2" fillId="0" borderId="0" xfId="0" applyFont="1" applyAlignment="1">
      <alignment horizontal="left"/>
    </xf>
    <xf numFmtId="3" fontId="1" fillId="0" borderId="0" xfId="0" applyNumberFormat="1" applyFont="1" applyFill="1" applyBorder="1" applyAlignment="1">
      <alignment horizontal="center" wrapText="1"/>
    </xf>
    <xf numFmtId="3" fontId="1" fillId="0" borderId="4" xfId="0" applyNumberFormat="1" applyFont="1" applyFill="1" applyBorder="1" applyAlignment="1">
      <alignment horizontal="right" wrapText="1" indent="2"/>
    </xf>
    <xf numFmtId="3" fontId="1" fillId="0" borderId="0" xfId="0" applyNumberFormat="1" applyFont="1" applyAlignment="1">
      <alignment horizontal="center" wrapText="1"/>
    </xf>
    <xf numFmtId="3" fontId="1" fillId="0" borderId="0" xfId="0" quotePrefix="1" applyNumberFormat="1" applyFont="1" applyAlignment="1">
      <alignment horizontal="center" wrapText="1"/>
    </xf>
    <xf numFmtId="3" fontId="1" fillId="0" borderId="0" xfId="0" applyNumberFormat="1" applyFont="1" applyBorder="1" applyAlignment="1">
      <alignment horizontal="center" wrapText="1"/>
    </xf>
    <xf numFmtId="3" fontId="1" fillId="0" borderId="1" xfId="0" applyNumberFormat="1" applyFont="1" applyBorder="1" applyAlignment="1">
      <alignment horizontal="center" wrapText="1"/>
    </xf>
    <xf numFmtId="3" fontId="1" fillId="0" borderId="4" xfId="0" applyNumberFormat="1" applyFont="1" applyBorder="1" applyAlignment="1">
      <alignment horizontal="right" wrapText="1" indent="2"/>
    </xf>
    <xf numFmtId="3" fontId="1" fillId="0" borderId="5" xfId="0" applyNumberFormat="1" applyFont="1" applyBorder="1" applyAlignment="1">
      <alignment horizontal="right" wrapText="1" indent="2"/>
    </xf>
    <xf numFmtId="3" fontId="1" fillId="0" borderId="6" xfId="0" applyNumberFormat="1" applyFont="1" applyBorder="1" applyAlignment="1">
      <alignment horizontal="center" wrapText="1"/>
    </xf>
    <xf numFmtId="3" fontId="1" fillId="0" borderId="4" xfId="0" applyNumberFormat="1" applyFont="1" applyBorder="1" applyAlignment="1">
      <alignment horizontal="center" wrapText="1"/>
    </xf>
    <xf numFmtId="3" fontId="3" fillId="0" borderId="0" xfId="0" applyNumberFormat="1" applyFont="1" applyFill="1" applyBorder="1" applyAlignment="1">
      <alignment horizontal="center" wrapText="1"/>
    </xf>
    <xf numFmtId="3" fontId="3" fillId="0" borderId="4" xfId="0" applyNumberFormat="1" applyFont="1" applyFill="1" applyBorder="1" applyAlignment="1">
      <alignment horizontal="right" wrapText="1" indent="2"/>
    </xf>
    <xf numFmtId="3" fontId="4" fillId="0" borderId="0" xfId="0" applyNumberFormat="1" applyFont="1" applyFill="1" applyBorder="1" applyAlignment="1">
      <alignment horizontal="center" wrapText="1"/>
    </xf>
    <xf numFmtId="3" fontId="4" fillId="0" borderId="4" xfId="0" applyNumberFormat="1" applyFont="1" applyFill="1" applyBorder="1" applyAlignment="1">
      <alignment horizontal="center" wrapText="1"/>
    </xf>
    <xf numFmtId="0" fontId="0" fillId="0" borderId="0" xfId="0"/>
    <xf numFmtId="3" fontId="1" fillId="0" borderId="0" xfId="0" applyNumberFormat="1" applyFont="1" applyAlignment="1">
      <alignment horizontal="center"/>
    </xf>
    <xf numFmtId="3" fontId="1" fillId="0" borderId="6" xfId="0" applyNumberFormat="1" applyFont="1" applyBorder="1" applyAlignment="1">
      <alignment horizontal="center"/>
    </xf>
    <xf numFmtId="3" fontId="1" fillId="0" borderId="4" xfId="0" applyNumberFormat="1" applyFont="1" applyBorder="1" applyAlignment="1">
      <alignment horizontal="center"/>
    </xf>
    <xf numFmtId="3" fontId="4" fillId="0" borderId="0" xfId="0" applyNumberFormat="1" applyFont="1" applyFill="1" applyAlignment="1">
      <alignment horizontal="center"/>
    </xf>
    <xf numFmtId="3" fontId="4" fillId="0" borderId="4" xfId="0" applyNumberFormat="1" applyFont="1" applyFill="1" applyBorder="1" applyAlignment="1">
      <alignment horizontal="center"/>
    </xf>
    <xf numFmtId="3" fontId="1" fillId="0" borderId="0" xfId="0" applyNumberFormat="1" applyFont="1" applyFill="1" applyAlignment="1">
      <alignment horizontal="center"/>
    </xf>
    <xf numFmtId="3" fontId="4" fillId="0" borderId="1" xfId="0" applyNumberFormat="1" applyFont="1" applyFill="1" applyBorder="1" applyAlignment="1">
      <alignment horizontal="center" wrapText="1"/>
    </xf>
    <xf numFmtId="3" fontId="4" fillId="0" borderId="5" xfId="0" applyNumberFormat="1" applyFont="1" applyFill="1" applyBorder="1" applyAlignment="1">
      <alignment horizontal="right" wrapText="1" indent="2"/>
    </xf>
    <xf numFmtId="0" fontId="4" fillId="0" borderId="0" xfId="0" applyFont="1" applyAlignment="1">
      <alignment horizontal="left"/>
    </xf>
    <xf numFmtId="0" fontId="2"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0"/>
  <sheetViews>
    <sheetView zoomScaleNormal="100" workbookViewId="0">
      <selection activeCell="L20" sqref="L20"/>
    </sheetView>
  </sheetViews>
  <sheetFormatPr defaultRowHeight="15"/>
  <cols>
    <col min="1" max="1" width="33" style="1" bestFit="1" customWidth="1"/>
    <col min="2" max="11" width="10.7109375" customWidth="1"/>
  </cols>
  <sheetData>
    <row r="1" spans="1:13">
      <c r="A1" s="6" t="s">
        <v>40</v>
      </c>
    </row>
    <row r="2" spans="1:13">
      <c r="A2" s="20" t="s">
        <v>70</v>
      </c>
    </row>
    <row r="3" spans="1:13" ht="15.75" thickBot="1">
      <c r="A3" s="6"/>
    </row>
    <row r="4" spans="1:13" ht="46.5" thickTop="1">
      <c r="A4" s="10"/>
      <c r="B4" s="11" t="s">
        <v>29</v>
      </c>
      <c r="C4" s="11" t="s">
        <v>30</v>
      </c>
      <c r="D4" s="11" t="s">
        <v>31</v>
      </c>
      <c r="E4" s="11" t="s">
        <v>32</v>
      </c>
      <c r="F4" s="11" t="s">
        <v>33</v>
      </c>
      <c r="G4" s="11" t="s">
        <v>34</v>
      </c>
      <c r="H4" s="11" t="s">
        <v>35</v>
      </c>
      <c r="I4" s="11" t="s">
        <v>36</v>
      </c>
      <c r="J4" s="11" t="s">
        <v>37</v>
      </c>
      <c r="K4" s="12" t="s">
        <v>0</v>
      </c>
    </row>
    <row r="5" spans="1:13">
      <c r="A5" s="2" t="s">
        <v>15</v>
      </c>
      <c r="B5" s="23">
        <v>46</v>
      </c>
      <c r="C5" s="23">
        <v>37</v>
      </c>
      <c r="D5" s="23">
        <v>25</v>
      </c>
      <c r="E5" s="23">
        <v>12</v>
      </c>
      <c r="F5" s="23">
        <v>17</v>
      </c>
      <c r="G5" s="23">
        <v>15</v>
      </c>
      <c r="H5" s="24">
        <v>0</v>
      </c>
      <c r="I5" s="23">
        <v>26</v>
      </c>
      <c r="J5" s="23">
        <v>12</v>
      </c>
      <c r="K5" s="29">
        <f>SUM(B5:J5)</f>
        <v>190</v>
      </c>
    </row>
    <row r="6" spans="1:13">
      <c r="A6" s="2" t="s">
        <v>16</v>
      </c>
      <c r="B6" s="23">
        <v>152</v>
      </c>
      <c r="C6" s="23">
        <v>52</v>
      </c>
      <c r="D6" s="23">
        <v>19</v>
      </c>
      <c r="E6" s="23">
        <v>26</v>
      </c>
      <c r="F6" s="23">
        <v>59</v>
      </c>
      <c r="G6" s="23">
        <v>53</v>
      </c>
      <c r="H6" s="24">
        <v>0</v>
      </c>
      <c r="I6" s="23">
        <v>59</v>
      </c>
      <c r="J6" s="23">
        <v>23</v>
      </c>
      <c r="K6" s="30">
        <f t="shared" ref="K6:K17" si="0">SUM(B6:J6)</f>
        <v>443</v>
      </c>
      <c r="L6" s="5"/>
      <c r="M6" s="5"/>
    </row>
    <row r="7" spans="1:13">
      <c r="A7" s="2" t="s">
        <v>17</v>
      </c>
      <c r="B7" s="23">
        <v>197</v>
      </c>
      <c r="C7" s="23">
        <v>62</v>
      </c>
      <c r="D7" s="23">
        <v>28</v>
      </c>
      <c r="E7" s="23">
        <v>30</v>
      </c>
      <c r="F7" s="23">
        <v>31</v>
      </c>
      <c r="G7" s="23">
        <v>54</v>
      </c>
      <c r="H7" s="24">
        <v>0</v>
      </c>
      <c r="I7" s="23">
        <v>90</v>
      </c>
      <c r="J7" s="23">
        <v>22</v>
      </c>
      <c r="K7" s="30">
        <f t="shared" si="0"/>
        <v>514</v>
      </c>
      <c r="L7" s="5"/>
      <c r="M7" s="5"/>
    </row>
    <row r="8" spans="1:13">
      <c r="A8" s="2" t="s">
        <v>18</v>
      </c>
      <c r="B8" s="23">
        <v>713</v>
      </c>
      <c r="C8" s="23">
        <v>219</v>
      </c>
      <c r="D8" s="23">
        <v>178</v>
      </c>
      <c r="E8" s="23">
        <v>133</v>
      </c>
      <c r="F8" s="23">
        <v>166</v>
      </c>
      <c r="G8" s="23">
        <v>226</v>
      </c>
      <c r="H8" s="23">
        <v>10</v>
      </c>
      <c r="I8" s="23">
        <v>323</v>
      </c>
      <c r="J8" s="23">
        <v>94</v>
      </c>
      <c r="K8" s="30">
        <f>SUM(B8:J8)</f>
        <v>2062</v>
      </c>
      <c r="L8" s="5"/>
      <c r="M8" s="5"/>
    </row>
    <row r="9" spans="1:13">
      <c r="A9" s="2" t="s">
        <v>19</v>
      </c>
      <c r="B9" s="23">
        <v>364</v>
      </c>
      <c r="C9" s="23">
        <v>172</v>
      </c>
      <c r="D9" s="23">
        <v>64</v>
      </c>
      <c r="E9" s="23">
        <v>102</v>
      </c>
      <c r="F9" s="23">
        <v>84</v>
      </c>
      <c r="G9" s="23">
        <v>98</v>
      </c>
      <c r="H9" s="23">
        <v>1</v>
      </c>
      <c r="I9" s="23">
        <v>226</v>
      </c>
      <c r="J9" s="23">
        <v>73</v>
      </c>
      <c r="K9" s="30">
        <f t="shared" si="0"/>
        <v>1184</v>
      </c>
      <c r="L9" s="5"/>
      <c r="M9" s="5"/>
    </row>
    <row r="10" spans="1:13">
      <c r="A10" s="2" t="s">
        <v>20</v>
      </c>
      <c r="B10" s="23">
        <v>194</v>
      </c>
      <c r="C10" s="23">
        <v>45</v>
      </c>
      <c r="D10" s="23">
        <v>66</v>
      </c>
      <c r="E10" s="23">
        <v>14</v>
      </c>
      <c r="F10" s="23">
        <v>37</v>
      </c>
      <c r="G10" s="23">
        <v>58</v>
      </c>
      <c r="H10" s="24">
        <v>0</v>
      </c>
      <c r="I10" s="23">
        <v>81</v>
      </c>
      <c r="J10" s="23">
        <v>14</v>
      </c>
      <c r="K10" s="30">
        <f t="shared" si="0"/>
        <v>509</v>
      </c>
      <c r="L10" s="5"/>
      <c r="M10" s="5"/>
    </row>
    <row r="11" spans="1:13">
      <c r="A11" s="2" t="s">
        <v>21</v>
      </c>
      <c r="B11" s="23">
        <v>238</v>
      </c>
      <c r="C11" s="23">
        <v>120</v>
      </c>
      <c r="D11" s="23">
        <v>39</v>
      </c>
      <c r="E11" s="23">
        <v>27</v>
      </c>
      <c r="F11" s="23">
        <v>33</v>
      </c>
      <c r="G11" s="23">
        <v>94</v>
      </c>
      <c r="H11" s="23">
        <v>4</v>
      </c>
      <c r="I11" s="23">
        <v>80</v>
      </c>
      <c r="J11" s="23">
        <v>53</v>
      </c>
      <c r="K11" s="30">
        <f>SUM(B11:J11)</f>
        <v>688</v>
      </c>
      <c r="L11" s="5"/>
      <c r="M11" s="5"/>
    </row>
    <row r="12" spans="1:13">
      <c r="A12" s="2" t="s">
        <v>22</v>
      </c>
      <c r="B12" s="23">
        <v>394</v>
      </c>
      <c r="C12" s="23">
        <v>162</v>
      </c>
      <c r="D12" s="23">
        <v>60</v>
      </c>
      <c r="E12" s="23">
        <v>31</v>
      </c>
      <c r="F12" s="23">
        <v>119</v>
      </c>
      <c r="G12" s="23">
        <v>117</v>
      </c>
      <c r="H12" s="24">
        <v>0</v>
      </c>
      <c r="I12" s="23">
        <v>147</v>
      </c>
      <c r="J12" s="23">
        <v>98</v>
      </c>
      <c r="K12" s="30">
        <f t="shared" si="0"/>
        <v>1128</v>
      </c>
      <c r="L12" s="5"/>
      <c r="M12" s="5"/>
    </row>
    <row r="13" spans="1:13">
      <c r="A13" s="2" t="s">
        <v>23</v>
      </c>
      <c r="B13" s="23">
        <v>312</v>
      </c>
      <c r="C13" s="23">
        <v>45</v>
      </c>
      <c r="D13" s="23">
        <v>37</v>
      </c>
      <c r="E13" s="23">
        <v>30</v>
      </c>
      <c r="F13" s="23">
        <v>100</v>
      </c>
      <c r="G13" s="23">
        <v>65</v>
      </c>
      <c r="H13" s="24">
        <v>0</v>
      </c>
      <c r="I13" s="23">
        <v>83</v>
      </c>
      <c r="J13" s="23">
        <v>53</v>
      </c>
      <c r="K13" s="30">
        <f t="shared" si="0"/>
        <v>725</v>
      </c>
      <c r="L13" s="5"/>
      <c r="M13" s="5"/>
    </row>
    <row r="14" spans="1:13">
      <c r="A14" s="2" t="s">
        <v>24</v>
      </c>
      <c r="B14" s="23">
        <v>467</v>
      </c>
      <c r="C14" s="23">
        <v>261</v>
      </c>
      <c r="D14" s="23">
        <v>63</v>
      </c>
      <c r="E14" s="23">
        <v>58</v>
      </c>
      <c r="F14" s="23">
        <v>43</v>
      </c>
      <c r="G14" s="23">
        <v>145</v>
      </c>
      <c r="H14" s="24">
        <v>0</v>
      </c>
      <c r="I14" s="23">
        <v>176</v>
      </c>
      <c r="J14" s="23">
        <v>70</v>
      </c>
      <c r="K14" s="30">
        <f t="shared" si="0"/>
        <v>1283</v>
      </c>
      <c r="L14" s="5"/>
      <c r="M14" s="5"/>
    </row>
    <row r="15" spans="1:13">
      <c r="A15" s="2" t="s">
        <v>25</v>
      </c>
      <c r="B15" s="23">
        <v>2319</v>
      </c>
      <c r="C15" s="23">
        <v>1349</v>
      </c>
      <c r="D15" s="23">
        <v>462</v>
      </c>
      <c r="E15" s="23">
        <v>1000</v>
      </c>
      <c r="F15" s="23">
        <v>754</v>
      </c>
      <c r="G15" s="23">
        <v>3212</v>
      </c>
      <c r="H15" s="23">
        <v>38</v>
      </c>
      <c r="I15" s="23">
        <v>2181</v>
      </c>
      <c r="J15" s="23">
        <v>609</v>
      </c>
      <c r="K15" s="30">
        <f t="shared" si="0"/>
        <v>11924</v>
      </c>
      <c r="L15" s="5"/>
      <c r="M15" s="5"/>
    </row>
    <row r="16" spans="1:13">
      <c r="A16" s="2" t="s">
        <v>26</v>
      </c>
      <c r="B16" s="23">
        <v>773</v>
      </c>
      <c r="C16" s="23">
        <v>357</v>
      </c>
      <c r="D16" s="23">
        <v>134</v>
      </c>
      <c r="E16" s="23">
        <v>199</v>
      </c>
      <c r="F16" s="23">
        <v>196</v>
      </c>
      <c r="G16" s="23">
        <v>583</v>
      </c>
      <c r="H16" s="24">
        <v>0</v>
      </c>
      <c r="I16" s="23">
        <v>349</v>
      </c>
      <c r="J16" s="23">
        <v>82</v>
      </c>
      <c r="K16" s="30">
        <f t="shared" si="0"/>
        <v>2673</v>
      </c>
      <c r="L16" s="5"/>
      <c r="M16" s="5"/>
    </row>
    <row r="17" spans="1:13">
      <c r="A17" s="2" t="s">
        <v>27</v>
      </c>
      <c r="B17" s="23">
        <v>504</v>
      </c>
      <c r="C17" s="23">
        <v>259</v>
      </c>
      <c r="D17" s="23">
        <v>51</v>
      </c>
      <c r="E17" s="23">
        <v>99</v>
      </c>
      <c r="F17" s="23">
        <v>167</v>
      </c>
      <c r="G17" s="23">
        <v>132</v>
      </c>
      <c r="H17" s="23">
        <v>3</v>
      </c>
      <c r="I17" s="23">
        <v>223</v>
      </c>
      <c r="J17" s="23">
        <v>41</v>
      </c>
      <c r="K17" s="30">
        <f t="shared" si="0"/>
        <v>1479</v>
      </c>
      <c r="L17" s="5"/>
      <c r="M17" s="5"/>
    </row>
    <row r="18" spans="1:13">
      <c r="A18" s="8" t="s">
        <v>39</v>
      </c>
      <c r="B18" s="25">
        <f>SUM(B5:B17)</f>
        <v>6673</v>
      </c>
      <c r="C18" s="25">
        <f t="shared" ref="C18:J18" si="1">SUM(C5:C17)</f>
        <v>3140</v>
      </c>
      <c r="D18" s="25">
        <f>SUM(D5:D17)</f>
        <v>1226</v>
      </c>
      <c r="E18" s="25">
        <f t="shared" si="1"/>
        <v>1761</v>
      </c>
      <c r="F18" s="25">
        <f t="shared" si="1"/>
        <v>1806</v>
      </c>
      <c r="G18" s="25">
        <f t="shared" si="1"/>
        <v>4852</v>
      </c>
      <c r="H18" s="25">
        <f t="shared" si="1"/>
        <v>56</v>
      </c>
      <c r="I18" s="25">
        <f>SUM(I5:I17)</f>
        <v>4044</v>
      </c>
      <c r="J18" s="25">
        <f t="shared" si="1"/>
        <v>1244</v>
      </c>
      <c r="K18" s="27">
        <f>SUM(K5:K17)</f>
        <v>24802</v>
      </c>
    </row>
    <row r="19" spans="1:13">
      <c r="A19" s="3"/>
      <c r="B19" s="23"/>
      <c r="C19" s="23"/>
      <c r="D19" s="23"/>
      <c r="E19" s="23"/>
      <c r="F19" s="23"/>
      <c r="G19" s="23"/>
      <c r="H19" s="23"/>
      <c r="I19" s="23"/>
      <c r="J19" s="23"/>
      <c r="K19" s="27"/>
    </row>
    <row r="20" spans="1:13">
      <c r="A20" s="2" t="s">
        <v>1</v>
      </c>
      <c r="B20" s="23">
        <v>107</v>
      </c>
      <c r="C20" s="23">
        <v>27</v>
      </c>
      <c r="D20" s="23">
        <v>72</v>
      </c>
      <c r="E20" s="23">
        <v>7</v>
      </c>
      <c r="F20" s="23">
        <v>1</v>
      </c>
      <c r="G20" s="23">
        <v>11</v>
      </c>
      <c r="H20" s="24">
        <v>0</v>
      </c>
      <c r="I20" s="23">
        <v>50</v>
      </c>
      <c r="J20" s="23">
        <v>5</v>
      </c>
      <c r="K20" s="30">
        <f>SUM(B20:J20)</f>
        <v>280</v>
      </c>
      <c r="L20" s="5"/>
      <c r="M20" s="5"/>
    </row>
    <row r="21" spans="1:13">
      <c r="A21" s="2" t="s">
        <v>2</v>
      </c>
      <c r="B21" s="23">
        <v>71</v>
      </c>
      <c r="C21" s="23">
        <v>44</v>
      </c>
      <c r="D21" s="23">
        <v>24</v>
      </c>
      <c r="E21" s="23">
        <v>12</v>
      </c>
      <c r="F21" s="23">
        <v>6</v>
      </c>
      <c r="G21" s="23">
        <v>15</v>
      </c>
      <c r="H21" s="23">
        <v>3</v>
      </c>
      <c r="I21" s="23">
        <v>37</v>
      </c>
      <c r="J21" s="23">
        <v>3</v>
      </c>
      <c r="K21" s="30">
        <f>SUM(B21:J21)</f>
        <v>215</v>
      </c>
      <c r="L21" s="5"/>
      <c r="M21" s="5"/>
    </row>
    <row r="22" spans="1:13">
      <c r="A22" s="2" t="s">
        <v>3</v>
      </c>
      <c r="B22" s="23">
        <v>102</v>
      </c>
      <c r="C22" s="23">
        <v>39</v>
      </c>
      <c r="D22" s="23">
        <v>11</v>
      </c>
      <c r="E22" s="23">
        <v>17</v>
      </c>
      <c r="F22" s="23">
        <v>9</v>
      </c>
      <c r="G22" s="23">
        <v>21</v>
      </c>
      <c r="H22" s="23">
        <v>2</v>
      </c>
      <c r="I22" s="23">
        <v>64</v>
      </c>
      <c r="J22" s="23">
        <v>11</v>
      </c>
      <c r="K22" s="30">
        <f t="shared" ref="K22:K32" si="2">SUM(B22:J22)</f>
        <v>276</v>
      </c>
      <c r="L22" s="5"/>
      <c r="M22" s="5"/>
    </row>
    <row r="23" spans="1:13">
      <c r="A23" s="2" t="s">
        <v>4</v>
      </c>
      <c r="B23" s="23">
        <v>93</v>
      </c>
      <c r="C23" s="23">
        <v>25</v>
      </c>
      <c r="D23" s="23">
        <v>18</v>
      </c>
      <c r="E23" s="23">
        <v>5</v>
      </c>
      <c r="F23" s="23">
        <v>2</v>
      </c>
      <c r="G23" s="23">
        <v>10</v>
      </c>
      <c r="H23" s="24">
        <v>0</v>
      </c>
      <c r="I23" s="23">
        <v>22</v>
      </c>
      <c r="J23" s="24">
        <v>0</v>
      </c>
      <c r="K23" s="30">
        <f t="shared" si="2"/>
        <v>175</v>
      </c>
      <c r="L23" s="5"/>
      <c r="M23" s="5"/>
    </row>
    <row r="24" spans="1:13">
      <c r="A24" s="2" t="s">
        <v>5</v>
      </c>
      <c r="B24" s="23">
        <v>245</v>
      </c>
      <c r="C24" s="23">
        <v>101</v>
      </c>
      <c r="D24" s="23">
        <v>60</v>
      </c>
      <c r="E24" s="23">
        <v>57</v>
      </c>
      <c r="F24" s="23">
        <v>111</v>
      </c>
      <c r="G24" s="23">
        <v>81</v>
      </c>
      <c r="H24" s="24">
        <v>0</v>
      </c>
      <c r="I24" s="23">
        <v>130</v>
      </c>
      <c r="J24" s="23">
        <v>41</v>
      </c>
      <c r="K24" s="30">
        <f t="shared" si="2"/>
        <v>826</v>
      </c>
      <c r="L24" s="5"/>
      <c r="M24" s="5"/>
    </row>
    <row r="25" spans="1:13">
      <c r="A25" s="2" t="s">
        <v>6</v>
      </c>
      <c r="B25" s="23">
        <v>73</v>
      </c>
      <c r="C25" s="23">
        <v>38</v>
      </c>
      <c r="D25" s="23">
        <v>18</v>
      </c>
      <c r="E25" s="23">
        <v>8</v>
      </c>
      <c r="F25" s="23">
        <v>17</v>
      </c>
      <c r="G25" s="23">
        <v>29</v>
      </c>
      <c r="H25" s="24">
        <v>0</v>
      </c>
      <c r="I25" s="23">
        <v>22</v>
      </c>
      <c r="J25" s="24">
        <v>0</v>
      </c>
      <c r="K25" s="30">
        <f t="shared" si="2"/>
        <v>205</v>
      </c>
      <c r="L25" s="5"/>
      <c r="M25" s="5"/>
    </row>
    <row r="26" spans="1:13">
      <c r="A26" s="2" t="s">
        <v>7</v>
      </c>
      <c r="B26" s="23">
        <v>71</v>
      </c>
      <c r="C26" s="23">
        <v>12</v>
      </c>
      <c r="D26" s="23">
        <v>7</v>
      </c>
      <c r="E26" s="23">
        <v>10</v>
      </c>
      <c r="F26" s="23">
        <v>14</v>
      </c>
      <c r="G26" s="23">
        <v>7</v>
      </c>
      <c r="H26" s="23">
        <v>1</v>
      </c>
      <c r="I26" s="23">
        <v>16</v>
      </c>
      <c r="J26" s="24">
        <v>0</v>
      </c>
      <c r="K26" s="30">
        <f t="shared" si="2"/>
        <v>138</v>
      </c>
      <c r="L26" s="5"/>
      <c r="M26" s="5"/>
    </row>
    <row r="27" spans="1:13">
      <c r="A27" s="2" t="s">
        <v>8</v>
      </c>
      <c r="B27" s="23">
        <v>75</v>
      </c>
      <c r="C27" s="23">
        <v>36</v>
      </c>
      <c r="D27" s="23">
        <v>42</v>
      </c>
      <c r="E27" s="23">
        <v>10</v>
      </c>
      <c r="F27" s="23">
        <v>4</v>
      </c>
      <c r="G27" s="23">
        <v>19</v>
      </c>
      <c r="H27" s="24">
        <v>0</v>
      </c>
      <c r="I27" s="23">
        <v>43</v>
      </c>
      <c r="J27" s="23">
        <v>6</v>
      </c>
      <c r="K27" s="30">
        <f t="shared" si="2"/>
        <v>235</v>
      </c>
      <c r="L27" s="5"/>
      <c r="M27" s="5"/>
    </row>
    <row r="28" spans="1:13">
      <c r="A28" s="2" t="s">
        <v>9</v>
      </c>
      <c r="B28" s="23">
        <v>38</v>
      </c>
      <c r="C28" s="23">
        <v>21</v>
      </c>
      <c r="D28" s="23">
        <v>7</v>
      </c>
      <c r="E28" s="23">
        <v>7</v>
      </c>
      <c r="F28" s="24">
        <v>0</v>
      </c>
      <c r="G28" s="23">
        <v>10</v>
      </c>
      <c r="H28" s="23">
        <v>2</v>
      </c>
      <c r="I28" s="23">
        <v>29</v>
      </c>
      <c r="J28" s="24">
        <v>0</v>
      </c>
      <c r="K28" s="30">
        <f t="shared" si="2"/>
        <v>114</v>
      </c>
      <c r="L28" s="5"/>
      <c r="M28" s="5"/>
    </row>
    <row r="29" spans="1:13">
      <c r="A29" s="2" t="s">
        <v>10</v>
      </c>
      <c r="B29" s="23">
        <v>193</v>
      </c>
      <c r="C29" s="23">
        <v>77</v>
      </c>
      <c r="D29" s="23">
        <v>114</v>
      </c>
      <c r="E29" s="23">
        <v>32</v>
      </c>
      <c r="F29" s="23">
        <v>8</v>
      </c>
      <c r="G29" s="23">
        <v>64</v>
      </c>
      <c r="H29" s="23">
        <v>6</v>
      </c>
      <c r="I29" s="23">
        <v>41</v>
      </c>
      <c r="J29" s="23">
        <v>2</v>
      </c>
      <c r="K29" s="30">
        <f t="shared" si="2"/>
        <v>537</v>
      </c>
      <c r="L29" s="5"/>
      <c r="M29" s="5"/>
    </row>
    <row r="30" spans="1:13">
      <c r="A30" s="2" t="s">
        <v>11</v>
      </c>
      <c r="B30" s="23">
        <v>99</v>
      </c>
      <c r="C30" s="23">
        <v>45</v>
      </c>
      <c r="D30" s="23">
        <v>69</v>
      </c>
      <c r="E30" s="23">
        <v>23</v>
      </c>
      <c r="F30" s="23">
        <v>28</v>
      </c>
      <c r="G30" s="23">
        <v>56</v>
      </c>
      <c r="H30" s="23">
        <v>3</v>
      </c>
      <c r="I30" s="23">
        <v>66</v>
      </c>
      <c r="J30" s="23">
        <v>12</v>
      </c>
      <c r="K30" s="30">
        <f>SUM(B30:J30)</f>
        <v>401</v>
      </c>
      <c r="L30" s="5"/>
      <c r="M30" s="5"/>
    </row>
    <row r="31" spans="1:13">
      <c r="A31" s="2" t="s">
        <v>12</v>
      </c>
      <c r="B31" s="23">
        <v>413</v>
      </c>
      <c r="C31" s="23">
        <v>254</v>
      </c>
      <c r="D31" s="23">
        <v>78</v>
      </c>
      <c r="E31" s="23">
        <v>71</v>
      </c>
      <c r="F31" s="23">
        <v>4</v>
      </c>
      <c r="G31" s="23">
        <v>124</v>
      </c>
      <c r="H31" s="24">
        <v>0</v>
      </c>
      <c r="I31" s="23">
        <v>267</v>
      </c>
      <c r="J31" s="23">
        <v>42</v>
      </c>
      <c r="K31" s="30">
        <f t="shared" si="2"/>
        <v>1253</v>
      </c>
      <c r="L31" s="5"/>
      <c r="M31" s="5"/>
    </row>
    <row r="32" spans="1:13">
      <c r="A32" s="2" t="s">
        <v>13</v>
      </c>
      <c r="B32" s="23">
        <v>72</v>
      </c>
      <c r="C32" s="23">
        <v>6</v>
      </c>
      <c r="D32" s="23">
        <v>1</v>
      </c>
      <c r="E32" s="23">
        <v>3</v>
      </c>
      <c r="F32" s="24">
        <v>0</v>
      </c>
      <c r="G32" s="23">
        <v>15</v>
      </c>
      <c r="H32" s="24">
        <v>0</v>
      </c>
      <c r="I32" s="23">
        <v>104</v>
      </c>
      <c r="J32" s="24">
        <v>0</v>
      </c>
      <c r="K32" s="30">
        <f t="shared" si="2"/>
        <v>201</v>
      </c>
      <c r="L32" s="5"/>
      <c r="M32" s="5"/>
    </row>
    <row r="33" spans="1:13">
      <c r="A33" s="2" t="s">
        <v>14</v>
      </c>
      <c r="B33" s="23">
        <v>63</v>
      </c>
      <c r="C33" s="23">
        <v>34</v>
      </c>
      <c r="D33" s="23">
        <v>19</v>
      </c>
      <c r="E33" s="23">
        <v>7</v>
      </c>
      <c r="F33" s="23">
        <v>17</v>
      </c>
      <c r="G33" s="23">
        <v>6</v>
      </c>
      <c r="H33" s="23">
        <v>5</v>
      </c>
      <c r="I33" s="23">
        <v>24</v>
      </c>
      <c r="J33" s="23">
        <v>4</v>
      </c>
      <c r="K33" s="30">
        <f>SUM(B33:J33)</f>
        <v>179</v>
      </c>
      <c r="L33" s="5"/>
      <c r="M33" s="5"/>
    </row>
    <row r="34" spans="1:13">
      <c r="A34" s="8" t="s">
        <v>39</v>
      </c>
      <c r="B34" s="23">
        <f>SUM(B20:B33)</f>
        <v>1715</v>
      </c>
      <c r="C34" s="23">
        <f>SUM(C20:C33)</f>
        <v>759</v>
      </c>
      <c r="D34" s="23">
        <f t="shared" ref="D34:H34" si="3">SUM(D20:D33)</f>
        <v>540</v>
      </c>
      <c r="E34" s="23">
        <f t="shared" si="3"/>
        <v>269</v>
      </c>
      <c r="F34" s="23">
        <f t="shared" si="3"/>
        <v>221</v>
      </c>
      <c r="G34" s="23">
        <f t="shared" si="3"/>
        <v>468</v>
      </c>
      <c r="H34" s="23">
        <f t="shared" si="3"/>
        <v>22</v>
      </c>
      <c r="I34" s="23">
        <f>SUM(I20:I33)</f>
        <v>915</v>
      </c>
      <c r="J34" s="23">
        <f>SUM(J20:J33)</f>
        <v>126</v>
      </c>
      <c r="K34" s="27">
        <f>SUM(K20:K33)</f>
        <v>5035</v>
      </c>
    </row>
    <row r="35" spans="1:13">
      <c r="A35" s="2"/>
      <c r="B35" s="23"/>
      <c r="C35" s="23"/>
      <c r="D35" s="23"/>
      <c r="E35" s="23"/>
      <c r="F35" s="23"/>
      <c r="G35" s="23"/>
      <c r="H35" s="23"/>
      <c r="I35" s="23"/>
      <c r="J35" s="23"/>
      <c r="K35" s="27"/>
    </row>
    <row r="36" spans="1:13" ht="15" customHeight="1" thickBot="1">
      <c r="A36" s="9" t="s">
        <v>28</v>
      </c>
      <c r="B36" s="26">
        <f>B18+B34</f>
        <v>8388</v>
      </c>
      <c r="C36" s="26">
        <f>C18+C34</f>
        <v>3899</v>
      </c>
      <c r="D36" s="26">
        <f t="shared" ref="D36:H36" si="4">D18+D34</f>
        <v>1766</v>
      </c>
      <c r="E36" s="26">
        <f t="shared" si="4"/>
        <v>2030</v>
      </c>
      <c r="F36" s="26">
        <f>F18+F34</f>
        <v>2027</v>
      </c>
      <c r="G36" s="26">
        <f t="shared" si="4"/>
        <v>5320</v>
      </c>
      <c r="H36" s="26">
        <f t="shared" si="4"/>
        <v>78</v>
      </c>
      <c r="I36" s="26">
        <f>I18+I34</f>
        <v>4959</v>
      </c>
      <c r="J36" s="26">
        <f>J18+J34</f>
        <v>1370</v>
      </c>
      <c r="K36" s="28">
        <f>K18+K34</f>
        <v>29837</v>
      </c>
    </row>
    <row r="37" spans="1:13" ht="15.75" thickTop="1">
      <c r="A37" s="44" t="s">
        <v>72</v>
      </c>
      <c r="B37" s="4"/>
      <c r="C37" s="4"/>
      <c r="D37" s="4"/>
      <c r="E37" s="4"/>
      <c r="F37" s="4"/>
      <c r="G37" s="4"/>
      <c r="H37" s="4"/>
      <c r="I37" s="4"/>
      <c r="J37" s="4"/>
      <c r="K37" s="4"/>
    </row>
    <row r="38" spans="1:13">
      <c r="A38" s="6" t="s">
        <v>38</v>
      </c>
      <c r="B38" s="4"/>
      <c r="C38" s="4"/>
      <c r="D38" s="4"/>
      <c r="E38" s="4"/>
      <c r="F38" s="4"/>
      <c r="G38" s="4"/>
      <c r="H38" s="4"/>
      <c r="I38" s="4"/>
      <c r="J38" s="4"/>
      <c r="K38" s="4"/>
    </row>
    <row r="39" spans="1:13">
      <c r="A39" s="45" t="s">
        <v>69</v>
      </c>
      <c r="B39" s="45"/>
      <c r="C39" s="45"/>
      <c r="D39" s="45"/>
      <c r="E39" s="45"/>
      <c r="F39" s="45"/>
      <c r="G39" s="45"/>
      <c r="H39" s="45"/>
      <c r="I39" s="45"/>
      <c r="J39" s="45"/>
      <c r="K39" s="45"/>
    </row>
    <row r="40" spans="1:13">
      <c r="A40" s="45"/>
      <c r="B40" s="45"/>
      <c r="C40" s="45"/>
      <c r="D40" s="45"/>
      <c r="E40" s="45"/>
      <c r="F40" s="45"/>
      <c r="G40" s="45"/>
      <c r="H40" s="45"/>
      <c r="I40" s="45"/>
      <c r="J40" s="45"/>
      <c r="K40" s="45"/>
    </row>
  </sheetData>
  <mergeCells count="1">
    <mergeCell ref="A39:K4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K39"/>
  <sheetViews>
    <sheetView tabSelected="1" zoomScaleNormal="100" workbookViewId="0">
      <selection activeCell="A10" sqref="A10"/>
    </sheetView>
  </sheetViews>
  <sheetFormatPr defaultRowHeight="15"/>
  <cols>
    <col min="1" max="1" width="32.28515625" style="13" customWidth="1"/>
    <col min="2" max="11" width="10.7109375" customWidth="1"/>
  </cols>
  <sheetData>
    <row r="1" spans="1:11">
      <c r="A1" s="7" t="s">
        <v>41</v>
      </c>
      <c r="B1" s="14"/>
      <c r="C1" s="14"/>
      <c r="D1" s="14"/>
      <c r="E1" s="14"/>
      <c r="F1" s="14"/>
      <c r="G1" s="14"/>
      <c r="H1" s="14"/>
      <c r="I1" s="14"/>
      <c r="J1" s="14"/>
      <c r="K1" s="14"/>
    </row>
    <row r="2" spans="1:11">
      <c r="A2" s="20" t="s">
        <v>71</v>
      </c>
      <c r="B2" s="14"/>
      <c r="C2" s="14"/>
      <c r="D2" s="14"/>
      <c r="E2" s="14"/>
      <c r="F2" s="14"/>
      <c r="G2" s="14"/>
      <c r="H2" s="14"/>
      <c r="I2" s="14"/>
      <c r="J2" s="14"/>
      <c r="K2" s="14"/>
    </row>
    <row r="3" spans="1:11" ht="15.75" thickBot="1">
      <c r="B3" s="14"/>
      <c r="C3" s="14"/>
      <c r="D3" s="14"/>
      <c r="E3" s="14"/>
      <c r="F3" s="14"/>
      <c r="G3" s="14"/>
      <c r="H3" s="14"/>
      <c r="I3" s="14"/>
      <c r="J3" s="14"/>
      <c r="K3" s="14"/>
    </row>
    <row r="4" spans="1:11" ht="46.5" thickTop="1">
      <c r="A4" s="19"/>
      <c r="B4" s="15" t="s">
        <v>29</v>
      </c>
      <c r="C4" s="15" t="s">
        <v>30</v>
      </c>
      <c r="D4" s="15" t="s">
        <v>31</v>
      </c>
      <c r="E4" s="15" t="s">
        <v>32</v>
      </c>
      <c r="F4" s="15" t="s">
        <v>33</v>
      </c>
      <c r="G4" s="15" t="s">
        <v>34</v>
      </c>
      <c r="H4" s="15" t="s">
        <v>35</v>
      </c>
      <c r="I4" s="15" t="s">
        <v>36</v>
      </c>
      <c r="J4" s="15" t="s">
        <v>37</v>
      </c>
      <c r="K4" s="16" t="s">
        <v>0</v>
      </c>
    </row>
    <row r="5" spans="1:11">
      <c r="A5" s="17" t="s">
        <v>42</v>
      </c>
      <c r="B5" s="36">
        <v>68</v>
      </c>
      <c r="C5" s="36">
        <v>47</v>
      </c>
      <c r="D5" s="36">
        <v>26</v>
      </c>
      <c r="E5" s="36">
        <v>8</v>
      </c>
      <c r="F5" s="36">
        <v>23</v>
      </c>
      <c r="G5" s="36">
        <v>12</v>
      </c>
      <c r="H5" s="36">
        <v>0</v>
      </c>
      <c r="I5" s="36">
        <v>24</v>
      </c>
      <c r="J5" s="36">
        <v>0</v>
      </c>
      <c r="K5" s="37">
        <f>SUM(B5:J5)</f>
        <v>208</v>
      </c>
    </row>
    <row r="6" spans="1:11">
      <c r="A6" s="17" t="s">
        <v>43</v>
      </c>
      <c r="B6" s="36">
        <v>7</v>
      </c>
      <c r="C6" s="36">
        <v>20</v>
      </c>
      <c r="D6" s="36">
        <v>0</v>
      </c>
      <c r="E6" s="36">
        <v>0</v>
      </c>
      <c r="F6" s="36">
        <v>0</v>
      </c>
      <c r="G6" s="36">
        <v>0</v>
      </c>
      <c r="H6" s="36">
        <v>0</v>
      </c>
      <c r="I6" s="36">
        <v>14</v>
      </c>
      <c r="J6" s="36">
        <v>0</v>
      </c>
      <c r="K6" s="38">
        <f t="shared" ref="K6:K29" si="0">SUM(B6:J6)</f>
        <v>41</v>
      </c>
    </row>
    <row r="7" spans="1:11">
      <c r="A7" s="17" t="s">
        <v>44</v>
      </c>
      <c r="B7" s="36">
        <v>65</v>
      </c>
      <c r="C7" s="36">
        <v>37</v>
      </c>
      <c r="D7" s="36">
        <v>7</v>
      </c>
      <c r="E7" s="36">
        <v>7</v>
      </c>
      <c r="F7" s="36">
        <v>22</v>
      </c>
      <c r="G7" s="36">
        <v>18</v>
      </c>
      <c r="H7" s="36">
        <v>0</v>
      </c>
      <c r="I7" s="36">
        <v>30</v>
      </c>
      <c r="J7" s="36">
        <v>11</v>
      </c>
      <c r="K7" s="38">
        <f t="shared" si="0"/>
        <v>197</v>
      </c>
    </row>
    <row r="8" spans="1:11">
      <c r="A8" s="17" t="s">
        <v>45</v>
      </c>
      <c r="B8" s="36">
        <v>85</v>
      </c>
      <c r="C8" s="36">
        <v>35</v>
      </c>
      <c r="D8" s="36">
        <v>9</v>
      </c>
      <c r="E8" s="36">
        <v>5</v>
      </c>
      <c r="F8" s="36">
        <v>4</v>
      </c>
      <c r="G8" s="36">
        <v>38</v>
      </c>
      <c r="H8" s="36">
        <v>1</v>
      </c>
      <c r="I8" s="36">
        <v>29</v>
      </c>
      <c r="J8" s="36">
        <v>60</v>
      </c>
      <c r="K8" s="38">
        <f t="shared" si="0"/>
        <v>266</v>
      </c>
    </row>
    <row r="9" spans="1:11">
      <c r="A9" s="17" t="s">
        <v>46</v>
      </c>
      <c r="B9" s="36">
        <v>70</v>
      </c>
      <c r="C9" s="36">
        <v>203</v>
      </c>
      <c r="D9" s="36">
        <v>25</v>
      </c>
      <c r="E9" s="36">
        <v>40</v>
      </c>
      <c r="F9" s="36">
        <v>136</v>
      </c>
      <c r="G9" s="36">
        <v>47</v>
      </c>
      <c r="H9" s="36">
        <v>0</v>
      </c>
      <c r="I9" s="36">
        <v>160</v>
      </c>
      <c r="J9" s="36">
        <v>10</v>
      </c>
      <c r="K9" s="38">
        <f t="shared" si="0"/>
        <v>691</v>
      </c>
    </row>
    <row r="10" spans="1:11" s="35" customFormat="1">
      <c r="A10" s="17" t="s">
        <v>66</v>
      </c>
      <c r="B10" s="39">
        <v>44</v>
      </c>
      <c r="C10" s="39">
        <v>22</v>
      </c>
      <c r="D10" s="39">
        <v>17</v>
      </c>
      <c r="E10" s="39">
        <v>3</v>
      </c>
      <c r="F10" s="39">
        <v>7</v>
      </c>
      <c r="G10" s="39">
        <v>26</v>
      </c>
      <c r="H10" s="39">
        <v>0</v>
      </c>
      <c r="I10" s="39">
        <v>21</v>
      </c>
      <c r="J10" s="39">
        <v>12</v>
      </c>
      <c r="K10" s="40">
        <f>SUM(B10:J10)</f>
        <v>152</v>
      </c>
    </row>
    <row r="11" spans="1:11">
      <c r="A11" s="17" t="s">
        <v>47</v>
      </c>
      <c r="B11" s="36">
        <v>51</v>
      </c>
      <c r="C11" s="36">
        <v>21</v>
      </c>
      <c r="D11" s="36">
        <v>1</v>
      </c>
      <c r="E11" s="36">
        <v>4</v>
      </c>
      <c r="F11" s="36">
        <v>32</v>
      </c>
      <c r="G11" s="36">
        <v>35</v>
      </c>
      <c r="H11" s="36">
        <v>1</v>
      </c>
      <c r="I11" s="36">
        <v>20</v>
      </c>
      <c r="J11" s="36">
        <v>0</v>
      </c>
      <c r="K11" s="38">
        <f t="shared" si="0"/>
        <v>165</v>
      </c>
    </row>
    <row r="12" spans="1:11">
      <c r="A12" s="17" t="s">
        <v>48</v>
      </c>
      <c r="B12" s="36">
        <v>159</v>
      </c>
      <c r="C12" s="36">
        <v>44</v>
      </c>
      <c r="D12" s="36">
        <v>7</v>
      </c>
      <c r="E12" s="36">
        <v>25</v>
      </c>
      <c r="F12" s="36">
        <v>85</v>
      </c>
      <c r="G12" s="36">
        <v>50</v>
      </c>
      <c r="H12" s="36">
        <v>0</v>
      </c>
      <c r="I12" s="36">
        <v>54</v>
      </c>
      <c r="J12" s="36">
        <v>16</v>
      </c>
      <c r="K12" s="38">
        <f t="shared" si="0"/>
        <v>440</v>
      </c>
    </row>
    <row r="13" spans="1:11">
      <c r="A13" s="17" t="s">
        <v>49</v>
      </c>
      <c r="B13" s="36">
        <v>105</v>
      </c>
      <c r="C13" s="36">
        <v>39</v>
      </c>
      <c r="D13" s="36">
        <v>59</v>
      </c>
      <c r="E13" s="36">
        <v>23</v>
      </c>
      <c r="F13" s="36">
        <v>13</v>
      </c>
      <c r="G13" s="36">
        <v>51</v>
      </c>
      <c r="H13" s="36">
        <v>0</v>
      </c>
      <c r="I13" s="36">
        <v>43</v>
      </c>
      <c r="J13" s="36">
        <v>16</v>
      </c>
      <c r="K13" s="38">
        <f t="shared" si="0"/>
        <v>349</v>
      </c>
    </row>
    <row r="14" spans="1:11">
      <c r="A14" s="17" t="s">
        <v>50</v>
      </c>
      <c r="B14" s="36">
        <v>75</v>
      </c>
      <c r="C14" s="36">
        <v>46</v>
      </c>
      <c r="D14" s="36">
        <v>52</v>
      </c>
      <c r="E14" s="36">
        <v>0</v>
      </c>
      <c r="F14" s="36">
        <v>0</v>
      </c>
      <c r="G14" s="36">
        <v>7</v>
      </c>
      <c r="H14" s="36">
        <v>0</v>
      </c>
      <c r="I14" s="36">
        <v>40</v>
      </c>
      <c r="J14" s="36">
        <v>21</v>
      </c>
      <c r="K14" s="38">
        <f t="shared" si="0"/>
        <v>241</v>
      </c>
    </row>
    <row r="15" spans="1:11">
      <c r="A15" s="17" t="s">
        <v>51</v>
      </c>
      <c r="B15" s="36">
        <v>61</v>
      </c>
      <c r="C15" s="36">
        <v>10</v>
      </c>
      <c r="D15" s="36">
        <v>4</v>
      </c>
      <c r="E15" s="36">
        <v>2</v>
      </c>
      <c r="F15" s="36">
        <v>19</v>
      </c>
      <c r="G15" s="36">
        <v>6</v>
      </c>
      <c r="H15" s="36">
        <v>0</v>
      </c>
      <c r="I15" s="36">
        <v>28</v>
      </c>
      <c r="J15" s="36">
        <v>0</v>
      </c>
      <c r="K15" s="38">
        <f t="shared" si="0"/>
        <v>130</v>
      </c>
    </row>
    <row r="16" spans="1:11">
      <c r="A16" s="17" t="s">
        <v>52</v>
      </c>
      <c r="B16" s="36">
        <v>264</v>
      </c>
      <c r="C16" s="36">
        <v>95</v>
      </c>
      <c r="D16" s="36">
        <v>35</v>
      </c>
      <c r="E16" s="36">
        <v>20</v>
      </c>
      <c r="F16" s="36">
        <v>72</v>
      </c>
      <c r="G16" s="36">
        <v>25</v>
      </c>
      <c r="H16" s="36">
        <v>0</v>
      </c>
      <c r="I16" s="36">
        <v>14</v>
      </c>
      <c r="J16" s="36">
        <v>44</v>
      </c>
      <c r="K16" s="38">
        <f t="shared" si="0"/>
        <v>569</v>
      </c>
    </row>
    <row r="17" spans="1:11">
      <c r="A17" s="17" t="s">
        <v>53</v>
      </c>
      <c r="B17" s="36">
        <v>117</v>
      </c>
      <c r="C17" s="36">
        <v>94</v>
      </c>
      <c r="D17" s="36">
        <v>7</v>
      </c>
      <c r="E17" s="36">
        <v>21</v>
      </c>
      <c r="F17" s="36">
        <v>21</v>
      </c>
      <c r="G17" s="36">
        <v>45</v>
      </c>
      <c r="H17" s="36">
        <v>2</v>
      </c>
      <c r="I17" s="36">
        <v>43</v>
      </c>
      <c r="J17" s="36">
        <v>0</v>
      </c>
      <c r="K17" s="38">
        <f t="shared" si="0"/>
        <v>350</v>
      </c>
    </row>
    <row r="18" spans="1:11">
      <c r="A18" s="17" t="s">
        <v>54</v>
      </c>
      <c r="B18" s="36">
        <v>72</v>
      </c>
      <c r="C18" s="36">
        <v>44</v>
      </c>
      <c r="D18" s="36">
        <v>34</v>
      </c>
      <c r="E18" s="36">
        <v>8</v>
      </c>
      <c r="F18" s="36">
        <v>20</v>
      </c>
      <c r="G18" s="36">
        <v>7</v>
      </c>
      <c r="H18" s="36">
        <v>0</v>
      </c>
      <c r="I18" s="36">
        <v>40</v>
      </c>
      <c r="J18" s="36">
        <v>19</v>
      </c>
      <c r="K18" s="38">
        <f t="shared" si="0"/>
        <v>244</v>
      </c>
    </row>
    <row r="19" spans="1:11">
      <c r="A19" s="17" t="s">
        <v>55</v>
      </c>
      <c r="B19" s="36">
        <v>94</v>
      </c>
      <c r="C19" s="36">
        <v>12</v>
      </c>
      <c r="D19" s="36">
        <v>12</v>
      </c>
      <c r="E19" s="36">
        <v>3</v>
      </c>
      <c r="F19" s="36">
        <v>18</v>
      </c>
      <c r="G19" s="36">
        <v>0</v>
      </c>
      <c r="H19" s="36">
        <v>0</v>
      </c>
      <c r="I19" s="36">
        <v>23</v>
      </c>
      <c r="J19" s="36">
        <v>20</v>
      </c>
      <c r="K19" s="38">
        <f t="shared" si="0"/>
        <v>182</v>
      </c>
    </row>
    <row r="20" spans="1:11">
      <c r="A20" s="17" t="s">
        <v>56</v>
      </c>
      <c r="B20" s="36">
        <v>133</v>
      </c>
      <c r="C20" s="36">
        <v>120</v>
      </c>
      <c r="D20" s="36">
        <v>109</v>
      </c>
      <c r="E20" s="36">
        <v>29</v>
      </c>
      <c r="F20" s="36">
        <v>23</v>
      </c>
      <c r="G20" s="36">
        <v>33</v>
      </c>
      <c r="H20" s="36">
        <v>0</v>
      </c>
      <c r="I20" s="36">
        <v>120</v>
      </c>
      <c r="J20" s="36">
        <v>8</v>
      </c>
      <c r="K20" s="38">
        <f t="shared" si="0"/>
        <v>575</v>
      </c>
    </row>
    <row r="21" spans="1:11">
      <c r="A21" s="17" t="s">
        <v>57</v>
      </c>
      <c r="B21" s="36">
        <v>126</v>
      </c>
      <c r="C21" s="36">
        <v>47</v>
      </c>
      <c r="D21" s="36">
        <v>15</v>
      </c>
      <c r="E21" s="36">
        <v>16</v>
      </c>
      <c r="F21" s="36">
        <v>24</v>
      </c>
      <c r="G21" s="36">
        <v>41</v>
      </c>
      <c r="H21" s="36">
        <v>3</v>
      </c>
      <c r="I21" s="36">
        <v>37</v>
      </c>
      <c r="J21" s="36">
        <v>11</v>
      </c>
      <c r="K21" s="38">
        <f t="shared" si="0"/>
        <v>320</v>
      </c>
    </row>
    <row r="22" spans="1:11">
      <c r="A22" s="17" t="s">
        <v>58</v>
      </c>
      <c r="B22" s="36">
        <v>1464</v>
      </c>
      <c r="C22" s="36">
        <v>783</v>
      </c>
      <c r="D22" s="36">
        <v>34</v>
      </c>
      <c r="E22" s="36">
        <v>321</v>
      </c>
      <c r="F22" s="36">
        <v>129</v>
      </c>
      <c r="G22" s="36">
        <v>660</v>
      </c>
      <c r="H22" s="36">
        <v>2</v>
      </c>
      <c r="I22" s="36">
        <v>791</v>
      </c>
      <c r="J22" s="36">
        <v>37</v>
      </c>
      <c r="K22" s="38">
        <f t="shared" si="0"/>
        <v>4221</v>
      </c>
    </row>
    <row r="23" spans="1:11">
      <c r="A23" s="17" t="s">
        <v>59</v>
      </c>
      <c r="B23" s="36">
        <v>122</v>
      </c>
      <c r="C23" s="36">
        <v>57</v>
      </c>
      <c r="D23" s="36">
        <v>16</v>
      </c>
      <c r="E23" s="36">
        <v>10</v>
      </c>
      <c r="F23" s="36">
        <v>32</v>
      </c>
      <c r="G23" s="36">
        <v>39</v>
      </c>
      <c r="H23" s="36">
        <v>0</v>
      </c>
      <c r="I23" s="36">
        <v>45</v>
      </c>
      <c r="J23" s="36">
        <v>3</v>
      </c>
      <c r="K23" s="38">
        <f>SUM(B23:J23)</f>
        <v>324</v>
      </c>
    </row>
    <row r="24" spans="1:11">
      <c r="A24" s="17" t="s">
        <v>60</v>
      </c>
      <c r="B24" s="36">
        <v>51</v>
      </c>
      <c r="C24" s="36">
        <v>26</v>
      </c>
      <c r="D24" s="36">
        <v>9</v>
      </c>
      <c r="E24" s="36">
        <v>7</v>
      </c>
      <c r="F24" s="36">
        <v>7</v>
      </c>
      <c r="G24" s="36">
        <v>31</v>
      </c>
      <c r="H24" s="36">
        <v>5</v>
      </c>
      <c r="I24" s="36">
        <v>22</v>
      </c>
      <c r="J24" s="36">
        <v>14</v>
      </c>
      <c r="K24" s="38">
        <f t="shared" si="0"/>
        <v>172</v>
      </c>
    </row>
    <row r="25" spans="1:11">
      <c r="A25" s="17" t="s">
        <v>61</v>
      </c>
      <c r="B25" s="36">
        <v>3242</v>
      </c>
      <c r="C25" s="36">
        <v>1658</v>
      </c>
      <c r="D25" s="36">
        <v>123</v>
      </c>
      <c r="E25" s="36">
        <v>1723</v>
      </c>
      <c r="F25" s="36">
        <v>310</v>
      </c>
      <c r="G25" s="36">
        <v>2567</v>
      </c>
      <c r="H25" s="36">
        <v>9</v>
      </c>
      <c r="I25" s="36">
        <v>2084</v>
      </c>
      <c r="J25" s="36">
        <v>321</v>
      </c>
      <c r="K25" s="38">
        <f t="shared" si="0"/>
        <v>12037</v>
      </c>
    </row>
    <row r="26" spans="1:11">
      <c r="A26" s="17" t="s">
        <v>62</v>
      </c>
      <c r="B26" s="36">
        <v>210</v>
      </c>
      <c r="C26" s="36">
        <v>190</v>
      </c>
      <c r="D26" s="36">
        <v>159</v>
      </c>
      <c r="E26" s="36">
        <v>53</v>
      </c>
      <c r="F26" s="36">
        <v>90</v>
      </c>
      <c r="G26" s="36">
        <v>24</v>
      </c>
      <c r="H26" s="36">
        <v>0</v>
      </c>
      <c r="I26" s="36">
        <v>208</v>
      </c>
      <c r="J26" s="36">
        <v>17</v>
      </c>
      <c r="K26" s="38">
        <f t="shared" si="0"/>
        <v>951</v>
      </c>
    </row>
    <row r="27" spans="1:11">
      <c r="A27" s="17" t="s">
        <v>63</v>
      </c>
      <c r="B27" s="36">
        <v>63</v>
      </c>
      <c r="C27" s="36">
        <v>37</v>
      </c>
      <c r="D27" s="36">
        <v>41</v>
      </c>
      <c r="E27" s="36">
        <v>7</v>
      </c>
      <c r="F27" s="36">
        <v>12</v>
      </c>
      <c r="G27" s="36">
        <v>12</v>
      </c>
      <c r="H27" s="36">
        <v>0</v>
      </c>
      <c r="I27" s="36">
        <v>18</v>
      </c>
      <c r="J27" s="36">
        <v>4</v>
      </c>
      <c r="K27" s="38">
        <f t="shared" si="0"/>
        <v>194</v>
      </c>
    </row>
    <row r="28" spans="1:11">
      <c r="A28" s="17" t="s">
        <v>64</v>
      </c>
      <c r="B28" s="36">
        <v>78</v>
      </c>
      <c r="C28" s="36">
        <v>54</v>
      </c>
      <c r="D28" s="36">
        <v>4</v>
      </c>
      <c r="E28" s="36">
        <v>5</v>
      </c>
      <c r="F28" s="36">
        <v>29</v>
      </c>
      <c r="G28" s="36">
        <v>10</v>
      </c>
      <c r="H28" s="36">
        <v>0</v>
      </c>
      <c r="I28" s="36">
        <v>31</v>
      </c>
      <c r="J28" s="36">
        <v>7</v>
      </c>
      <c r="K28" s="38">
        <f t="shared" si="0"/>
        <v>218</v>
      </c>
    </row>
    <row r="29" spans="1:11">
      <c r="A29" s="17" t="s">
        <v>65</v>
      </c>
      <c r="B29" s="36">
        <v>58</v>
      </c>
      <c r="C29" s="36">
        <v>30</v>
      </c>
      <c r="D29" s="36">
        <v>59</v>
      </c>
      <c r="E29" s="36">
        <v>10</v>
      </c>
      <c r="F29" s="36">
        <v>3</v>
      </c>
      <c r="G29" s="36">
        <v>2</v>
      </c>
      <c r="H29" s="36">
        <v>0</v>
      </c>
      <c r="I29" s="36">
        <v>15</v>
      </c>
      <c r="J29" s="36">
        <v>32</v>
      </c>
      <c r="K29" s="38">
        <f t="shared" si="0"/>
        <v>209</v>
      </c>
    </row>
    <row r="30" spans="1:11">
      <c r="A30" s="17" t="s">
        <v>39</v>
      </c>
      <c r="B30" s="33">
        <f t="shared" ref="B30:K30" si="1">SUM(B5:B29)</f>
        <v>6884</v>
      </c>
      <c r="C30" s="33">
        <f t="shared" si="1"/>
        <v>3771</v>
      </c>
      <c r="D30" s="33">
        <f t="shared" si="1"/>
        <v>864</v>
      </c>
      <c r="E30" s="33">
        <f t="shared" si="1"/>
        <v>2350</v>
      </c>
      <c r="F30" s="33">
        <f t="shared" si="1"/>
        <v>1131</v>
      </c>
      <c r="G30" s="33">
        <f t="shared" si="1"/>
        <v>3786</v>
      </c>
      <c r="H30" s="33">
        <f t="shared" si="1"/>
        <v>23</v>
      </c>
      <c r="I30" s="33">
        <f t="shared" si="1"/>
        <v>3954</v>
      </c>
      <c r="J30" s="33">
        <f t="shared" si="1"/>
        <v>683</v>
      </c>
      <c r="K30" s="34">
        <f t="shared" si="1"/>
        <v>23446</v>
      </c>
    </row>
    <row r="31" spans="1:11">
      <c r="A31" s="17"/>
      <c r="B31" s="21"/>
      <c r="C31" s="21"/>
      <c r="D31" s="21"/>
      <c r="E31" s="21"/>
      <c r="F31" s="21"/>
      <c r="G31" s="21"/>
      <c r="H31" s="21"/>
      <c r="I31" s="21"/>
      <c r="J31" s="21"/>
      <c r="K31" s="22"/>
    </row>
    <row r="32" spans="1:11">
      <c r="A32" s="17" t="s">
        <v>68</v>
      </c>
      <c r="B32" s="41">
        <v>25</v>
      </c>
      <c r="C32" s="41">
        <v>15</v>
      </c>
      <c r="D32" s="41">
        <v>1</v>
      </c>
      <c r="E32" s="41">
        <v>2</v>
      </c>
      <c r="F32" s="41">
        <v>0</v>
      </c>
      <c r="G32" s="41">
        <v>0</v>
      </c>
      <c r="H32" s="41">
        <v>0</v>
      </c>
      <c r="I32" s="41">
        <v>15</v>
      </c>
      <c r="J32" s="41">
        <v>0</v>
      </c>
      <c r="K32" s="40">
        <f>SUM(B32:J32)</f>
        <v>58</v>
      </c>
    </row>
    <row r="33" spans="1:11">
      <c r="A33" s="17" t="s">
        <v>39</v>
      </c>
      <c r="B33" s="33">
        <f>B32</f>
        <v>25</v>
      </c>
      <c r="C33" s="33">
        <f t="shared" ref="C33:K33" si="2">C32</f>
        <v>15</v>
      </c>
      <c r="D33" s="33">
        <f t="shared" si="2"/>
        <v>1</v>
      </c>
      <c r="E33" s="33">
        <f t="shared" si="2"/>
        <v>2</v>
      </c>
      <c r="F33" s="33">
        <f t="shared" si="2"/>
        <v>0</v>
      </c>
      <c r="G33" s="33">
        <f t="shared" si="2"/>
        <v>0</v>
      </c>
      <c r="H33" s="33">
        <f t="shared" si="2"/>
        <v>0</v>
      </c>
      <c r="I33" s="33">
        <f t="shared" si="2"/>
        <v>15</v>
      </c>
      <c r="J33" s="33">
        <f t="shared" si="2"/>
        <v>0</v>
      </c>
      <c r="K33" s="34">
        <f t="shared" si="2"/>
        <v>58</v>
      </c>
    </row>
    <row r="34" spans="1:11">
      <c r="A34" s="17"/>
      <c r="B34" s="31"/>
      <c r="C34" s="31"/>
      <c r="D34" s="31"/>
      <c r="E34" s="31"/>
      <c r="F34" s="31"/>
      <c r="G34" s="31"/>
      <c r="H34" s="31"/>
      <c r="I34" s="31"/>
      <c r="J34" s="31"/>
      <c r="K34" s="32"/>
    </row>
    <row r="35" spans="1:11" ht="15.75" thickBot="1">
      <c r="A35" s="18" t="s">
        <v>67</v>
      </c>
      <c r="B35" s="42">
        <f t="shared" ref="B35:K35" si="3">B30+B33</f>
        <v>6909</v>
      </c>
      <c r="C35" s="42">
        <f t="shared" si="3"/>
        <v>3786</v>
      </c>
      <c r="D35" s="42">
        <f t="shared" si="3"/>
        <v>865</v>
      </c>
      <c r="E35" s="42">
        <f t="shared" si="3"/>
        <v>2352</v>
      </c>
      <c r="F35" s="42">
        <f t="shared" si="3"/>
        <v>1131</v>
      </c>
      <c r="G35" s="42">
        <f t="shared" si="3"/>
        <v>3786</v>
      </c>
      <c r="H35" s="42">
        <f t="shared" si="3"/>
        <v>23</v>
      </c>
      <c r="I35" s="42">
        <f t="shared" si="3"/>
        <v>3969</v>
      </c>
      <c r="J35" s="42">
        <f t="shared" si="3"/>
        <v>683</v>
      </c>
      <c r="K35" s="43">
        <f t="shared" si="3"/>
        <v>23504</v>
      </c>
    </row>
    <row r="36" spans="1:11" ht="15.75" thickTop="1">
      <c r="A36" s="44" t="s">
        <v>72</v>
      </c>
      <c r="B36" s="14"/>
      <c r="C36" s="14"/>
      <c r="D36" s="14"/>
      <c r="E36" s="14"/>
      <c r="F36" s="14"/>
      <c r="G36" s="14"/>
      <c r="H36" s="14"/>
      <c r="I36" s="14"/>
      <c r="J36" s="14"/>
      <c r="K36" s="14"/>
    </row>
    <row r="37" spans="1:11">
      <c r="A37" s="7" t="s">
        <v>38</v>
      </c>
      <c r="B37" s="14"/>
      <c r="C37" s="14"/>
      <c r="D37" s="14"/>
      <c r="E37" s="14"/>
      <c r="F37" s="14"/>
      <c r="G37" s="14"/>
      <c r="H37" s="14"/>
      <c r="I37" s="14"/>
      <c r="J37" s="14"/>
      <c r="K37" s="14"/>
    </row>
    <row r="38" spans="1:11">
      <c r="A38" s="45" t="s">
        <v>69</v>
      </c>
      <c r="B38" s="45"/>
      <c r="C38" s="45"/>
      <c r="D38" s="45"/>
      <c r="E38" s="45"/>
      <c r="F38" s="45"/>
      <c r="G38" s="45"/>
      <c r="H38" s="45"/>
      <c r="I38" s="45"/>
      <c r="J38" s="45"/>
      <c r="K38" s="45"/>
    </row>
    <row r="39" spans="1:11">
      <c r="A39" s="45"/>
      <c r="B39" s="45"/>
      <c r="C39" s="45"/>
      <c r="D39" s="45"/>
      <c r="E39" s="45"/>
      <c r="F39" s="45"/>
      <c r="G39" s="45"/>
      <c r="H39" s="45"/>
      <c r="I39" s="45"/>
      <c r="J39" s="45"/>
      <c r="K39" s="45"/>
    </row>
  </sheetData>
  <mergeCells count="1">
    <mergeCell ref="A38:K39"/>
  </mergeCells>
  <pageMargins left="0.7" right="0.7" top="0.75" bottom="0.75" header="0.3"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table082_2012</vt:lpstr>
      <vt:lpstr>table083_2012</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dcterms:created xsi:type="dcterms:W3CDTF">2015-01-23T22:14:12Z</dcterms:created>
  <dcterms:modified xsi:type="dcterms:W3CDTF">2015-05-21T15:01:26Z</dcterms:modified>
</cp:coreProperties>
</file>