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85" i="1"/>
  <c r="M85"/>
  <c r="N85"/>
  <c r="O85"/>
  <c r="P85"/>
  <c r="Q85"/>
  <c r="R85"/>
  <c r="S85"/>
  <c r="K85"/>
  <c r="K41"/>
  <c r="L83"/>
  <c r="M83"/>
  <c r="N83"/>
  <c r="O83"/>
  <c r="P83"/>
  <c r="Q83"/>
  <c r="R83"/>
  <c r="S83"/>
  <c r="K83"/>
  <c r="L41"/>
  <c r="M41"/>
  <c r="N41"/>
  <c r="O41"/>
  <c r="P41"/>
  <c r="Q41"/>
  <c r="R41"/>
  <c r="S41"/>
  <c r="S39"/>
  <c r="M39"/>
  <c r="N39"/>
  <c r="O39"/>
  <c r="P39"/>
  <c r="Q39"/>
  <c r="R39"/>
  <c r="L39"/>
  <c r="K39"/>
  <c r="S26"/>
  <c r="S27"/>
  <c r="S28"/>
  <c r="S29"/>
  <c r="S30"/>
  <c r="S31"/>
  <c r="S32"/>
  <c r="S33"/>
  <c r="S34"/>
  <c r="S35"/>
  <c r="S36"/>
  <c r="S37"/>
  <c r="S38"/>
  <c r="S25"/>
  <c r="S76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51"/>
  <c r="L76"/>
  <c r="M76"/>
  <c r="N76"/>
  <c r="O76"/>
  <c r="P76"/>
  <c r="Q76"/>
  <c r="R76"/>
  <c r="K76"/>
  <c r="S81"/>
  <c r="R81"/>
  <c r="Q81"/>
  <c r="P81"/>
  <c r="O81"/>
  <c r="N81"/>
  <c r="M81"/>
  <c r="L81"/>
  <c r="K81"/>
  <c r="S80"/>
  <c r="S21"/>
  <c r="S9"/>
  <c r="S10"/>
  <c r="S11"/>
  <c r="S12"/>
  <c r="S13"/>
  <c r="S14"/>
  <c r="S15"/>
  <c r="S16"/>
  <c r="S17"/>
  <c r="S18"/>
  <c r="S19"/>
  <c r="S20"/>
  <c r="S8"/>
  <c r="L21"/>
  <c r="M21"/>
  <c r="N21"/>
  <c r="O21"/>
  <c r="P21"/>
  <c r="Q21"/>
  <c r="R21"/>
  <c r="K21"/>
  <c r="I41"/>
  <c r="J21"/>
  <c r="J9"/>
  <c r="J10"/>
  <c r="J11"/>
  <c r="J12"/>
  <c r="J13"/>
  <c r="J14"/>
  <c r="J15"/>
  <c r="J16"/>
  <c r="J17"/>
  <c r="J18"/>
  <c r="J19"/>
  <c r="J20"/>
  <c r="J8"/>
  <c r="C21"/>
  <c r="D21"/>
  <c r="E21"/>
  <c r="F21"/>
  <c r="G21"/>
  <c r="H21"/>
  <c r="I21"/>
  <c r="B21"/>
  <c r="J26"/>
  <c r="J27"/>
  <c r="J28"/>
  <c r="J39" s="1"/>
  <c r="J41" s="1"/>
  <c r="J29"/>
  <c r="J30"/>
  <c r="J31"/>
  <c r="J32"/>
  <c r="J33"/>
  <c r="J34"/>
  <c r="J35"/>
  <c r="J36"/>
  <c r="J37"/>
  <c r="J38"/>
  <c r="J25"/>
  <c r="C39"/>
  <c r="C41" s="1"/>
  <c r="C85" s="1"/>
  <c r="D39"/>
  <c r="D41" s="1"/>
  <c r="D85" s="1"/>
  <c r="E39"/>
  <c r="E41" s="1"/>
  <c r="E85" s="1"/>
  <c r="F39"/>
  <c r="F41" s="1"/>
  <c r="F85" s="1"/>
  <c r="G39"/>
  <c r="G41" s="1"/>
  <c r="H39"/>
  <c r="H41" s="1"/>
  <c r="I39"/>
  <c r="B39"/>
  <c r="B41" s="1"/>
  <c r="C83"/>
  <c r="D83"/>
  <c r="E83"/>
  <c r="F83"/>
  <c r="G83"/>
  <c r="H83"/>
  <c r="C76"/>
  <c r="D76"/>
  <c r="E76"/>
  <c r="F76"/>
  <c r="G76"/>
  <c r="H76"/>
  <c r="I76"/>
  <c r="I83" s="1"/>
  <c r="I85" s="1"/>
  <c r="B76"/>
  <c r="B83" s="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51"/>
  <c r="J81"/>
  <c r="I81"/>
  <c r="H81"/>
  <c r="G81"/>
  <c r="F81"/>
  <c r="E81"/>
  <c r="D81"/>
  <c r="C81"/>
  <c r="B81"/>
  <c r="J80"/>
  <c r="B85" l="1"/>
  <c r="G85"/>
  <c r="H85"/>
  <c r="J76"/>
  <c r="J83" s="1"/>
  <c r="J85" s="1"/>
</calcChain>
</file>

<file path=xl/sharedStrings.xml><?xml version="1.0" encoding="utf-8"?>
<sst xmlns="http://schemas.openxmlformats.org/spreadsheetml/2006/main" count="187" uniqueCount="78">
  <si>
    <t>TABLE 51</t>
  </si>
  <si>
    <t>FULL-TIME</t>
  </si>
  <si>
    <t>TOTAL</t>
  </si>
  <si>
    <t>Under 18</t>
  </si>
  <si>
    <t>18-19</t>
  </si>
  <si>
    <t>20-21</t>
  </si>
  <si>
    <t>22-24</t>
  </si>
  <si>
    <t>25-29</t>
  </si>
  <si>
    <t>30-34</t>
  </si>
  <si>
    <t>Over 34</t>
  </si>
  <si>
    <t>Unknown</t>
  </si>
  <si>
    <t>BACCALAURATE AND HIGHER DEGREE-GRANTING INSTITUTIONS</t>
  </si>
  <si>
    <t>HSSU</t>
  </si>
  <si>
    <t>-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</si>
  <si>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</si>
  <si>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</si>
  <si>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</si>
  <si>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</si>
  <si>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</si>
  <si>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</si>
  <si>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</si>
  <si>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</si>
  <si>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</si>
  <si>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</si>
  <si>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</si>
  <si>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</si>
  <si>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</si>
  <si>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CERTIFICATE AND ASSOCIATE DEGREE-GRANTING INSTITUTIONS</t>
  </si>
  <si>
    <t>CROWDER</t>
  </si>
  <si>
    <t>EAST CENTRAL</t>
  </si>
  <si>
    <t>JEFFERSON</t>
  </si>
  <si>
    <t>MCC KC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</si>
  <si>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</si>
  <si>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</si>
  <si>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</si>
  <si>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</si>
  <si>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</si>
  <si>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</si>
  <si>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</si>
  <si>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</si>
  <si>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THREE RIVERS</t>
  </si>
  <si>
    <t>STATE TECH</t>
  </si>
  <si>
    <t>PUBLIC INSTITUTION TOTAL</t>
  </si>
  <si>
    <t>SOURCE:  IPEDS EF, Fall Enrollment</t>
  </si>
  <si>
    <t>TABLE 52</t>
  </si>
  <si>
    <t xml:space="preserve"> BACCALAURATE AND HIGHER DEGREE-GRANTING INSTITUTIONS</t>
  </si>
  <si>
    <t>AVILA</t>
  </si>
  <si>
    <t>CMU CLAS</t>
  </si>
  <si>
    <t>CMU GR/EXT</t>
  </si>
  <si>
    <t>COFO</t>
  </si>
  <si>
    <t>COLUMBIA</t>
  </si>
  <si>
    <t>COTTEY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</si>
  <si>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</si>
  <si>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</si>
  <si>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</si>
  <si>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</si>
  <si>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</si>
  <si>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</si>
  <si>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</si>
  <si>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</si>
  <si>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</si>
  <si>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</si>
  <si>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</si>
  <si>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</si>
  <si>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</si>
  <si>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</si>
  <si>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</si>
  <si>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</si>
  <si>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</si>
  <si>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</si>
  <si>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</si>
  <si>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WENTWORTH</t>
  </si>
  <si>
    <t>PRIVATE NOT-FOR-PROFIT (INDEPENDENT) TOTAL</t>
  </si>
  <si>
    <t>STATE TOTAL</t>
  </si>
  <si>
    <t>N/A indicates that data are not available. Age is collected on an optional basis in even-numbered years</t>
  </si>
  <si>
    <t xml:space="preserve">NOTE:  Total enrollment counts may differ from those on other tables due to the fact that a different cohort of students was counted.  </t>
  </si>
  <si>
    <t>FULL-TIME AND TOTAL HEADCOUNT ENROLLMENT OF UNDERGRADUATE STUDENTS ENROLLED AT PUBLIC INSTITUTIONS, BY AGE, FALL 2013</t>
  </si>
  <si>
    <t>FULL-TIME AND TOTAL HEADCOUNT ENROLLMENT OF UNDERGRADUATE STUDENTS ENROLLED AT PRIVATE NOT-FOR-PROFIT (INDEPENDENT) INSTITUTIONS, BY AGE, FALL 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</si>
</sst>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2" fontId="2" fillId="0" borderId="0"/>
    <xf numFmtId="0" fontId="1" fillId="0" borderId="0"/>
  </cellStyleXfs>
  <cellXfs count="48">
    <xf numFmtId="0" fontId="0" fillId="0" borderId="0" xfId="0"/>
    <xf numFmtId="3" fontId="3" fillId="0" borderId="0" xfId="1" applyNumberFormat="1" applyFont="1" applyAlignment="1"/>
    <xf numFmtId="3" fontId="3" fillId="0" borderId="1" xfId="1" applyNumberFormat="1" applyFont="1" applyBorder="1" applyAlignment="1"/>
    <xf numFmtId="3" fontId="3" fillId="0" borderId="2" xfId="1" applyNumberFormat="1" applyFont="1" applyBorder="1" applyAlignment="1">
      <alignment horizontal="centerContinuous"/>
    </xf>
    <xf numFmtId="3" fontId="4" fillId="0" borderId="2" xfId="1" applyNumberFormat="1" applyFont="1" applyBorder="1" applyAlignment="1">
      <alignment horizontal="centerContinuous"/>
    </xf>
    <xf numFmtId="2" fontId="3" fillId="0" borderId="0" xfId="1" applyFont="1" applyAlignment="1"/>
    <xf numFmtId="2" fontId="4" fillId="0" borderId="0" xfId="1" applyFont="1" applyAlignment="1"/>
    <xf numFmtId="2" fontId="3" fillId="0" borderId="2" xfId="1" applyNumberFormat="1" applyFont="1" applyBorder="1" applyAlignment="1">
      <alignment horizontal="centerContinuous"/>
    </xf>
    <xf numFmtId="2" fontId="3" fillId="0" borderId="3" xfId="1" applyNumberFormat="1" applyFont="1" applyBorder="1" applyAlignment="1">
      <alignment horizontal="centerContinuous"/>
    </xf>
    <xf numFmtId="2" fontId="4" fillId="0" borderId="2" xfId="1" applyNumberFormat="1" applyFont="1" applyBorder="1" applyAlignment="1">
      <alignment horizontal="centerContinuous"/>
    </xf>
    <xf numFmtId="2" fontId="3" fillId="0" borderId="0" xfId="1" applyNumberFormat="1" applyFont="1" applyAlignment="1" applyProtection="1">
      <protection locked="0"/>
    </xf>
    <xf numFmtId="3" fontId="3" fillId="0" borderId="0" xfId="1" applyNumberFormat="1" applyFont="1" applyBorder="1" applyAlignment="1"/>
    <xf numFmtId="2" fontId="3" fillId="0" borderId="0" xfId="1" applyFont="1" applyBorder="1" applyAlignment="1"/>
    <xf numFmtId="2" fontId="5" fillId="0" borderId="0" xfId="1" applyFont="1" applyAlignment="1">
      <alignment horizontal="left" wrapText="1"/>
    </xf>
    <xf numFmtId="3" fontId="3" fillId="0" borderId="8" xfId="1" applyNumberFormat="1" applyFont="1" applyBorder="1" applyAlignment="1"/>
    <xf numFmtId="3" fontId="3" fillId="0" borderId="0" xfId="1" applyNumberFormat="1" applyFont="1" applyBorder="1" applyAlignment="1">
      <alignment horizontal="left"/>
    </xf>
    <xf numFmtId="2" fontId="3" fillId="0" borderId="9" xfId="1" applyNumberFormat="1" applyFont="1" applyBorder="1" applyAlignment="1">
      <alignment horizontal="centerContinuous"/>
    </xf>
    <xf numFmtId="2" fontId="3" fillId="0" borderId="4" xfId="1" applyFont="1" applyBorder="1" applyAlignment="1"/>
    <xf numFmtId="2" fontId="3" fillId="0" borderId="0" xfId="1" applyFont="1" applyAlignment="1">
      <alignment horizontal="left"/>
    </xf>
    <xf numFmtId="2" fontId="3" fillId="0" borderId="2" xfId="1" applyFont="1" applyBorder="1" applyAlignment="1">
      <alignment horizontal="left"/>
    </xf>
    <xf numFmtId="2" fontId="3" fillId="0" borderId="7" xfId="1" applyFont="1" applyBorder="1" applyAlignment="1">
      <alignment horizontal="left"/>
    </xf>
    <xf numFmtId="2" fontId="3" fillId="0" borderId="0" xfId="1" applyFont="1" applyFill="1" applyAlignment="1">
      <alignment horizontal="left"/>
    </xf>
    <xf numFmtId="2" fontId="3" fillId="0" borderId="5" xfId="1" applyFont="1" applyFill="1" applyBorder="1" applyAlignment="1">
      <alignment horizontal="left"/>
    </xf>
    <xf numFmtId="2" fontId="7" fillId="0" borderId="4" xfId="1" applyFont="1" applyBorder="1" applyAlignment="1">
      <alignment horizontal="center"/>
    </xf>
    <xf numFmtId="2" fontId="7" fillId="0" borderId="0" xfId="1" applyFont="1" applyAlignment="1">
      <alignment horizontal="center"/>
    </xf>
    <xf numFmtId="0" fontId="0" fillId="0" borderId="0" xfId="0" applyAlignment="1"/>
    <xf numFmtId="0" fontId="6" fillId="0" borderId="0" xfId="2" applyFont="1" applyAlignment="1">
      <alignment horizontal="center"/>
    </xf>
    <xf numFmtId="3" fontId="3" fillId="0" borderId="4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8" fillId="0" borderId="4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0" xfId="1" applyNumberFormat="1" applyFont="1" applyBorder="1" applyAlignment="1">
      <alignment horizontal="right"/>
    </xf>
    <xf numFmtId="3" fontId="8" fillId="0" borderId="0" xfId="1" applyNumberFormat="1" applyFont="1" applyFill="1" applyAlignment="1">
      <alignment horizontal="right"/>
    </xf>
    <xf numFmtId="2" fontId="8" fillId="0" borderId="0" xfId="1" applyFont="1" applyAlignment="1">
      <alignment horizontal="right"/>
    </xf>
    <xf numFmtId="2" fontId="8" fillId="0" borderId="0" xfId="1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1" fontId="3" fillId="0" borderId="0" xfId="1" applyNumberFormat="1" applyFont="1" applyFill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Normal="100" workbookViewId="0">
      <selection activeCell="A8" sqref="A8"/>
    </sheetView>
  </sheetViews>
  <sheetFormatPr defaultRowHeight="12.75" customHeight="1"/>
  <cols>
    <col min="1" max="1" width="38.28515625" style="25" customWidth="1"/>
    <col min="2" max="19" width="10.7109375" style="25" customWidth="1"/>
    <col min="20" max="16384" width="9.140625" style="25"/>
  </cols>
  <sheetData>
    <row r="1" spans="1:19" ht="12.75" customHeight="1">
      <c r="A1" s="1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 customHeight="1">
      <c r="A2" s="18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2.75" customHeight="1" thickBot="1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2.75" customHeight="1" thickTop="1">
      <c r="A4" s="19"/>
      <c r="B4" s="7" t="s">
        <v>1</v>
      </c>
      <c r="C4" s="7"/>
      <c r="D4" s="7"/>
      <c r="E4" s="7"/>
      <c r="F4" s="7"/>
      <c r="G4" s="7"/>
      <c r="H4" s="7"/>
      <c r="I4" s="7"/>
      <c r="J4" s="16"/>
      <c r="K4" s="7" t="s">
        <v>2</v>
      </c>
      <c r="L4" s="7"/>
      <c r="M4" s="7"/>
      <c r="N4" s="7"/>
      <c r="O4" s="7"/>
      <c r="P4" s="7"/>
      <c r="Q4" s="7"/>
      <c r="R4" s="7"/>
      <c r="S4" s="9"/>
    </row>
    <row r="5" spans="1:19" ht="12.75" customHeight="1">
      <c r="A5" s="18"/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J5" s="23" t="s">
        <v>2</v>
      </c>
      <c r="K5" s="26" t="s">
        <v>3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8</v>
      </c>
      <c r="Q5" s="26" t="s">
        <v>9</v>
      </c>
      <c r="R5" s="26" t="s">
        <v>10</v>
      </c>
      <c r="S5" s="24" t="s">
        <v>2</v>
      </c>
    </row>
    <row r="6" spans="1:19" ht="25.5" customHeight="1">
      <c r="A6" s="13" t="s">
        <v>11</v>
      </c>
      <c r="B6" s="5"/>
      <c r="C6" s="5"/>
      <c r="D6" s="5"/>
      <c r="E6" s="5"/>
      <c r="F6" s="5"/>
      <c r="G6" s="5"/>
      <c r="H6" s="5"/>
      <c r="I6" s="5"/>
      <c r="J6" s="17"/>
      <c r="K6" s="12"/>
      <c r="L6" s="5"/>
      <c r="M6" s="5"/>
      <c r="N6" s="5"/>
      <c r="O6" s="5"/>
      <c r="P6" s="5"/>
      <c r="Q6" s="5"/>
      <c r="R6" s="5"/>
      <c r="S6" s="6"/>
    </row>
    <row r="7" spans="1:19" ht="12.75" customHeight="1">
      <c r="A7" s="18"/>
      <c r="B7" s="5"/>
      <c r="C7" s="5"/>
      <c r="D7" s="5"/>
      <c r="E7" s="5"/>
      <c r="F7" s="5"/>
      <c r="G7" s="5"/>
      <c r="H7" s="5"/>
      <c r="I7" s="5"/>
      <c r="J7" s="17"/>
      <c r="K7" s="12"/>
      <c r="L7" s="5"/>
      <c r="M7" s="5"/>
      <c r="N7" s="5"/>
      <c r="O7" s="5"/>
      <c r="P7" s="5"/>
      <c r="Q7" s="5"/>
      <c r="R7" s="5"/>
      <c r="S7" s="6"/>
    </row>
    <row r="8" spans="1:19" ht="12.75" customHeight="1">
      <c r="A8" s="18" t="s">
        <v>12</v>
      </c>
      <c r="B8" s="35">
        <v>6</v>
      </c>
      <c r="C8" s="35">
        <v>257</v>
      </c>
      <c r="D8" s="35">
        <v>257</v>
      </c>
      <c r="E8" s="35">
        <v>213</v>
      </c>
      <c r="F8" s="35">
        <v>114</v>
      </c>
      <c r="G8" s="35">
        <v>56</v>
      </c>
      <c r="H8" s="35">
        <v>81</v>
      </c>
      <c r="I8" s="35" t="s">
        <v>13</v>
      </c>
      <c r="J8" s="28">
        <f>SUM(B8:I8)</f>
        <v>984</v>
      </c>
      <c r="K8" s="42">
        <v>10</v>
      </c>
      <c r="L8" s="28">
        <v>274</v>
      </c>
      <c r="M8" s="28">
        <v>281</v>
      </c>
      <c r="N8" s="28">
        <v>274</v>
      </c>
      <c r="O8" s="28">
        <v>186</v>
      </c>
      <c r="P8" s="28">
        <v>96</v>
      </c>
      <c r="Q8" s="28">
        <v>176</v>
      </c>
      <c r="R8" s="28">
        <v>1</v>
      </c>
      <c r="S8" s="44">
        <f>SUM(K8:R8)</f>
        <v>1298</v>
      </c>
    </row>
    <row r="9" spans="1:19" ht="12.75" customHeight="1">
      <c r="A9" s="18" t="s">
        <v>14</v>
      </c>
      <c r="B9" s="35">
        <v>26</v>
      </c>
      <c r="C9" s="35">
        <v>575</v>
      </c>
      <c r="D9" s="35">
        <v>533</v>
      </c>
      <c r="E9" s="35">
        <v>427</v>
      </c>
      <c r="F9" s="35">
        <v>140</v>
      </c>
      <c r="G9" s="35">
        <v>68</v>
      </c>
      <c r="H9" s="35">
        <v>105</v>
      </c>
      <c r="I9" s="35" t="s">
        <v>13</v>
      </c>
      <c r="J9" s="28">
        <f t="shared" ref="J9:J20" si="0">SUM(B9:I9)</f>
        <v>1874</v>
      </c>
      <c r="K9" s="42">
        <v>504</v>
      </c>
      <c r="L9" s="28">
        <v>660</v>
      </c>
      <c r="M9" s="28">
        <v>592</v>
      </c>
      <c r="N9" s="28">
        <v>546</v>
      </c>
      <c r="O9" s="28">
        <v>223</v>
      </c>
      <c r="P9" s="28">
        <v>137</v>
      </c>
      <c r="Q9" s="28">
        <v>230</v>
      </c>
      <c r="R9" s="28" t="s">
        <v>13</v>
      </c>
      <c r="S9" s="44">
        <f t="shared" ref="S9:S20" si="1">SUM(K9:R9)</f>
        <v>2892</v>
      </c>
    </row>
    <row r="10" spans="1:19" ht="12.75" customHeight="1">
      <c r="A10" s="18" t="s">
        <v>15</v>
      </c>
      <c r="B10" s="35">
        <v>31</v>
      </c>
      <c r="C10" s="35">
        <v>2027</v>
      </c>
      <c r="D10" s="35">
        <v>1960</v>
      </c>
      <c r="E10" s="35">
        <v>1182</v>
      </c>
      <c r="F10" s="35">
        <v>161</v>
      </c>
      <c r="G10" s="35">
        <v>72</v>
      </c>
      <c r="H10" s="35">
        <v>39</v>
      </c>
      <c r="I10" s="35" t="s">
        <v>13</v>
      </c>
      <c r="J10" s="28">
        <f t="shared" si="0"/>
        <v>5472</v>
      </c>
      <c r="K10" s="42">
        <v>47</v>
      </c>
      <c r="L10" s="28">
        <v>2081</v>
      </c>
      <c r="M10" s="28">
        <v>2173</v>
      </c>
      <c r="N10" s="28">
        <v>1420</v>
      </c>
      <c r="O10" s="28">
        <v>241</v>
      </c>
      <c r="P10" s="28">
        <v>106</v>
      </c>
      <c r="Q10" s="28">
        <v>77</v>
      </c>
      <c r="R10" s="28" t="s">
        <v>13</v>
      </c>
      <c r="S10" s="44">
        <f t="shared" si="1"/>
        <v>6145</v>
      </c>
    </row>
    <row r="11" spans="1:19" ht="12.75" customHeight="1">
      <c r="A11" s="18" t="s">
        <v>16</v>
      </c>
      <c r="B11" s="35">
        <v>75</v>
      </c>
      <c r="C11" s="35">
        <v>4402</v>
      </c>
      <c r="D11" s="35">
        <v>5055</v>
      </c>
      <c r="E11" s="35">
        <v>2799</v>
      </c>
      <c r="F11" s="35">
        <v>761</v>
      </c>
      <c r="G11" s="35">
        <v>306</v>
      </c>
      <c r="H11" s="35">
        <v>407</v>
      </c>
      <c r="I11" s="35" t="s">
        <v>13</v>
      </c>
      <c r="J11" s="28">
        <f t="shared" si="0"/>
        <v>13805</v>
      </c>
      <c r="K11" s="42">
        <v>1853</v>
      </c>
      <c r="L11" s="28">
        <v>4772</v>
      </c>
      <c r="M11" s="28">
        <v>5363</v>
      </c>
      <c r="N11" s="28">
        <v>3493</v>
      </c>
      <c r="O11" s="28">
        <v>1206</v>
      </c>
      <c r="P11" s="28">
        <v>565</v>
      </c>
      <c r="Q11" s="28">
        <v>775</v>
      </c>
      <c r="R11" s="28" t="s">
        <v>13</v>
      </c>
      <c r="S11" s="44">
        <f t="shared" si="1"/>
        <v>18027</v>
      </c>
    </row>
    <row r="12" spans="1:19" ht="12.75" customHeight="1">
      <c r="A12" s="18" t="s">
        <v>17</v>
      </c>
      <c r="B12" s="35">
        <v>21</v>
      </c>
      <c r="C12" s="35">
        <v>1065</v>
      </c>
      <c r="D12" s="35">
        <v>1149</v>
      </c>
      <c r="E12" s="35">
        <v>842</v>
      </c>
      <c r="F12" s="35">
        <v>453</v>
      </c>
      <c r="G12" s="35">
        <v>247</v>
      </c>
      <c r="H12" s="35">
        <v>347</v>
      </c>
      <c r="I12" s="35">
        <v>1</v>
      </c>
      <c r="J12" s="28">
        <f t="shared" si="0"/>
        <v>4125</v>
      </c>
      <c r="K12" s="42">
        <v>276</v>
      </c>
      <c r="L12" s="28">
        <v>1151</v>
      </c>
      <c r="M12" s="28">
        <v>1269</v>
      </c>
      <c r="N12" s="28">
        <v>1070</v>
      </c>
      <c r="O12" s="28">
        <v>665</v>
      </c>
      <c r="P12" s="28">
        <v>407</v>
      </c>
      <c r="Q12" s="28">
        <v>743</v>
      </c>
      <c r="R12" s="28">
        <v>6</v>
      </c>
      <c r="S12" s="44">
        <f t="shared" si="1"/>
        <v>5587</v>
      </c>
    </row>
    <row r="13" spans="1:19" ht="12.75" customHeight="1">
      <c r="A13" s="18" t="s">
        <v>18</v>
      </c>
      <c r="B13" s="35">
        <v>24</v>
      </c>
      <c r="C13" s="35">
        <v>1246</v>
      </c>
      <c r="D13" s="35">
        <v>1167</v>
      </c>
      <c r="E13" s="35">
        <v>761</v>
      </c>
      <c r="F13" s="35">
        <v>332</v>
      </c>
      <c r="G13" s="35">
        <v>180</v>
      </c>
      <c r="H13" s="35">
        <v>235</v>
      </c>
      <c r="I13" s="35" t="s">
        <v>13</v>
      </c>
      <c r="J13" s="28">
        <f t="shared" si="0"/>
        <v>3945</v>
      </c>
      <c r="K13" s="42">
        <v>564</v>
      </c>
      <c r="L13" s="28">
        <v>1447</v>
      </c>
      <c r="M13" s="28">
        <v>1318</v>
      </c>
      <c r="N13" s="28">
        <v>969</v>
      </c>
      <c r="O13" s="28">
        <v>511</v>
      </c>
      <c r="P13" s="28">
        <v>302</v>
      </c>
      <c r="Q13" s="28">
        <v>505</v>
      </c>
      <c r="R13" s="28" t="s">
        <v>13</v>
      </c>
      <c r="S13" s="44">
        <f t="shared" si="1"/>
        <v>5616</v>
      </c>
    </row>
    <row r="14" spans="1:19" ht="12.75" customHeight="1">
      <c r="A14" s="18" t="s">
        <v>19</v>
      </c>
      <c r="B14" s="35">
        <v>122</v>
      </c>
      <c r="C14" s="35">
        <v>1964</v>
      </c>
      <c r="D14" s="35">
        <v>1898</v>
      </c>
      <c r="E14" s="35">
        <v>871</v>
      </c>
      <c r="F14" s="35">
        <v>77</v>
      </c>
      <c r="G14" s="35">
        <v>30</v>
      </c>
      <c r="H14" s="35">
        <v>26</v>
      </c>
      <c r="I14" s="35" t="s">
        <v>13</v>
      </c>
      <c r="J14" s="28">
        <f t="shared" si="0"/>
        <v>4988</v>
      </c>
      <c r="K14" s="42">
        <v>315</v>
      </c>
      <c r="L14" s="28">
        <v>2009</v>
      </c>
      <c r="M14" s="28">
        <v>1949</v>
      </c>
      <c r="N14" s="28">
        <v>1019</v>
      </c>
      <c r="O14" s="28">
        <v>126</v>
      </c>
      <c r="P14" s="28">
        <v>53</v>
      </c>
      <c r="Q14" s="28">
        <v>71</v>
      </c>
      <c r="R14" s="28" t="s">
        <v>13</v>
      </c>
      <c r="S14" s="44">
        <f t="shared" si="1"/>
        <v>5542</v>
      </c>
    </row>
    <row r="15" spans="1:19" ht="12.75" customHeight="1">
      <c r="A15" s="18" t="s">
        <v>20</v>
      </c>
      <c r="B15" s="35">
        <v>54</v>
      </c>
      <c r="C15" s="35">
        <v>2618</v>
      </c>
      <c r="D15" s="35">
        <v>2797</v>
      </c>
      <c r="E15" s="35">
        <v>1587</v>
      </c>
      <c r="F15" s="35">
        <v>421</v>
      </c>
      <c r="G15" s="35">
        <v>188</v>
      </c>
      <c r="H15" s="35">
        <v>260</v>
      </c>
      <c r="I15" s="35">
        <v>28</v>
      </c>
      <c r="J15" s="28">
        <f t="shared" si="0"/>
        <v>7953</v>
      </c>
      <c r="K15" s="42">
        <v>820</v>
      </c>
      <c r="L15" s="28">
        <v>2872</v>
      </c>
      <c r="M15" s="28">
        <v>3001</v>
      </c>
      <c r="N15" s="28">
        <v>1980</v>
      </c>
      <c r="O15" s="28">
        <v>722</v>
      </c>
      <c r="P15" s="28">
        <v>374</v>
      </c>
      <c r="Q15" s="28">
        <v>622</v>
      </c>
      <c r="R15" s="28">
        <v>214</v>
      </c>
      <c r="S15" s="44">
        <f t="shared" si="1"/>
        <v>10605</v>
      </c>
    </row>
    <row r="16" spans="1:19" ht="12.75" customHeight="1">
      <c r="A16" s="18" t="s">
        <v>21</v>
      </c>
      <c r="B16" s="35">
        <v>20</v>
      </c>
      <c r="C16" s="35">
        <v>2313</v>
      </c>
      <c r="D16" s="35">
        <v>2398</v>
      </c>
      <c r="E16" s="35">
        <v>580</v>
      </c>
      <c r="F16" s="35">
        <v>39</v>
      </c>
      <c r="G16" s="35">
        <v>13</v>
      </c>
      <c r="H16" s="35">
        <v>12</v>
      </c>
      <c r="I16" s="35" t="s">
        <v>13</v>
      </c>
      <c r="J16" s="28">
        <f t="shared" si="0"/>
        <v>5375</v>
      </c>
      <c r="K16" s="42">
        <v>301</v>
      </c>
      <c r="L16" s="28">
        <v>2366</v>
      </c>
      <c r="M16" s="28">
        <v>2435</v>
      </c>
      <c r="N16" s="28">
        <v>684</v>
      </c>
      <c r="O16" s="28">
        <v>52</v>
      </c>
      <c r="P16" s="28">
        <v>19</v>
      </c>
      <c r="Q16" s="28">
        <v>23</v>
      </c>
      <c r="R16" s="28">
        <v>18</v>
      </c>
      <c r="S16" s="44">
        <f t="shared" si="1"/>
        <v>5898</v>
      </c>
    </row>
    <row r="17" spans="1:19" ht="12.75" customHeight="1">
      <c r="A17" s="18" t="s">
        <v>22</v>
      </c>
      <c r="B17" s="35">
        <v>25</v>
      </c>
      <c r="C17" s="35">
        <v>2823</v>
      </c>
      <c r="D17" s="35">
        <v>2831</v>
      </c>
      <c r="E17" s="35">
        <v>1673</v>
      </c>
      <c r="F17" s="35">
        <v>443</v>
      </c>
      <c r="G17" s="35">
        <v>205</v>
      </c>
      <c r="H17" s="35">
        <v>259</v>
      </c>
      <c r="I17" s="35">
        <v>31</v>
      </c>
      <c r="J17" s="28">
        <f t="shared" si="0"/>
        <v>8290</v>
      </c>
      <c r="K17" s="42">
        <v>494</v>
      </c>
      <c r="L17" s="28">
        <v>2916</v>
      </c>
      <c r="M17" s="28">
        <v>2927</v>
      </c>
      <c r="N17" s="28">
        <v>1961</v>
      </c>
      <c r="O17" s="28">
        <v>651</v>
      </c>
      <c r="P17" s="28">
        <v>348</v>
      </c>
      <c r="Q17" s="28">
        <v>632</v>
      </c>
      <c r="R17" s="28">
        <v>45</v>
      </c>
      <c r="S17" s="44">
        <f t="shared" si="1"/>
        <v>9974</v>
      </c>
    </row>
    <row r="18" spans="1:19" ht="12.75" customHeight="1">
      <c r="A18" s="18" t="s">
        <v>23</v>
      </c>
      <c r="B18" s="35">
        <v>104</v>
      </c>
      <c r="C18" s="35">
        <v>10930</v>
      </c>
      <c r="D18" s="35">
        <v>10438</v>
      </c>
      <c r="E18" s="35">
        <v>3233</v>
      </c>
      <c r="F18" s="35">
        <v>378</v>
      </c>
      <c r="G18" s="35">
        <v>107</v>
      </c>
      <c r="H18" s="35">
        <v>68</v>
      </c>
      <c r="I18" s="35" t="s">
        <v>13</v>
      </c>
      <c r="J18" s="28">
        <f t="shared" si="0"/>
        <v>25258</v>
      </c>
      <c r="K18" s="42">
        <v>145</v>
      </c>
      <c r="L18" s="28">
        <v>11149</v>
      </c>
      <c r="M18" s="28">
        <v>10770</v>
      </c>
      <c r="N18" s="28">
        <v>3826</v>
      </c>
      <c r="O18" s="28">
        <v>575</v>
      </c>
      <c r="P18" s="28">
        <v>222</v>
      </c>
      <c r="Q18" s="28">
        <v>241</v>
      </c>
      <c r="R18" s="28" t="s">
        <v>13</v>
      </c>
      <c r="S18" s="44">
        <f t="shared" si="1"/>
        <v>26928</v>
      </c>
    </row>
    <row r="19" spans="1:19" ht="12.75" customHeight="1">
      <c r="A19" s="18" t="s">
        <v>24</v>
      </c>
      <c r="B19" s="35">
        <v>44</v>
      </c>
      <c r="C19" s="35">
        <v>1832</v>
      </c>
      <c r="D19" s="35">
        <v>1996</v>
      </c>
      <c r="E19" s="35">
        <v>1504</v>
      </c>
      <c r="F19" s="35">
        <v>812</v>
      </c>
      <c r="G19" s="35">
        <v>330</v>
      </c>
      <c r="H19" s="35">
        <v>295</v>
      </c>
      <c r="I19" s="35" t="s">
        <v>13</v>
      </c>
      <c r="J19" s="28">
        <f t="shared" si="0"/>
        <v>6813</v>
      </c>
      <c r="K19" s="42">
        <v>1472</v>
      </c>
      <c r="L19" s="28">
        <v>2084</v>
      </c>
      <c r="M19" s="28">
        <v>2181</v>
      </c>
      <c r="N19" s="28">
        <v>1934</v>
      </c>
      <c r="O19" s="28">
        <v>1219</v>
      </c>
      <c r="P19" s="28">
        <v>589</v>
      </c>
      <c r="Q19" s="28">
        <v>748</v>
      </c>
      <c r="R19" s="28" t="s">
        <v>13</v>
      </c>
      <c r="S19" s="44">
        <f t="shared" si="1"/>
        <v>10227</v>
      </c>
    </row>
    <row r="20" spans="1:19" ht="12.75" customHeight="1">
      <c r="A20" s="20" t="s">
        <v>25</v>
      </c>
      <c r="B20" s="38">
        <v>152</v>
      </c>
      <c r="C20" s="38">
        <v>916</v>
      </c>
      <c r="D20" s="38">
        <v>1645</v>
      </c>
      <c r="E20" s="38">
        <v>1849</v>
      </c>
      <c r="F20" s="38">
        <v>822</v>
      </c>
      <c r="G20" s="38">
        <v>308</v>
      </c>
      <c r="H20" s="38">
        <v>343</v>
      </c>
      <c r="I20" s="38" t="s">
        <v>13</v>
      </c>
      <c r="J20" s="41">
        <f t="shared" si="0"/>
        <v>6035</v>
      </c>
      <c r="K20" s="43">
        <v>3921</v>
      </c>
      <c r="L20" s="41">
        <v>1323</v>
      </c>
      <c r="M20" s="41">
        <v>1882</v>
      </c>
      <c r="N20" s="41">
        <v>2676</v>
      </c>
      <c r="O20" s="41">
        <v>1748</v>
      </c>
      <c r="P20" s="41">
        <v>828</v>
      </c>
      <c r="Q20" s="41">
        <v>1191</v>
      </c>
      <c r="R20" s="41" t="s">
        <v>13</v>
      </c>
      <c r="S20" s="41">
        <f t="shared" si="1"/>
        <v>13569</v>
      </c>
    </row>
    <row r="21" spans="1:19" ht="12.75" customHeight="1">
      <c r="A21" s="21" t="s">
        <v>26</v>
      </c>
      <c r="B21" s="36">
        <f>SUM(B8:B20)</f>
        <v>704</v>
      </c>
      <c r="C21" s="36">
        <f t="shared" ref="C21:I21" si="2">SUM(C8:C20)</f>
        <v>32968</v>
      </c>
      <c r="D21" s="36">
        <f t="shared" si="2"/>
        <v>34124</v>
      </c>
      <c r="E21" s="36">
        <f t="shared" si="2"/>
        <v>17521</v>
      </c>
      <c r="F21" s="36">
        <f t="shared" si="2"/>
        <v>4953</v>
      </c>
      <c r="G21" s="36">
        <f t="shared" si="2"/>
        <v>2110</v>
      </c>
      <c r="H21" s="36">
        <f t="shared" si="2"/>
        <v>2477</v>
      </c>
      <c r="I21" s="36">
        <f t="shared" si="2"/>
        <v>60</v>
      </c>
      <c r="J21" s="37">
        <f>SUM(J8:J20)</f>
        <v>94917</v>
      </c>
      <c r="K21" s="36">
        <f>SUM(K8:K20)</f>
        <v>10722</v>
      </c>
      <c r="L21" s="36">
        <f t="shared" ref="L21:R21" si="3">SUM(L8:L20)</f>
        <v>35104</v>
      </c>
      <c r="M21" s="36">
        <f t="shared" si="3"/>
        <v>36141</v>
      </c>
      <c r="N21" s="36">
        <f t="shared" si="3"/>
        <v>21852</v>
      </c>
      <c r="O21" s="36">
        <f t="shared" si="3"/>
        <v>8125</v>
      </c>
      <c r="P21" s="36">
        <f t="shared" si="3"/>
        <v>4046</v>
      </c>
      <c r="Q21" s="36">
        <f t="shared" si="3"/>
        <v>6034</v>
      </c>
      <c r="R21" s="36">
        <f t="shared" si="3"/>
        <v>284</v>
      </c>
      <c r="S21" s="36">
        <f>SUM(S8:S20)</f>
        <v>122308</v>
      </c>
    </row>
    <row r="22" spans="1:19" ht="12.75" customHeight="1">
      <c r="A22" s="18"/>
      <c r="B22" s="33"/>
      <c r="C22" s="33"/>
      <c r="D22" s="33"/>
      <c r="E22" s="33"/>
      <c r="F22" s="33"/>
      <c r="G22" s="33"/>
      <c r="H22" s="33"/>
      <c r="I22" s="33"/>
      <c r="J22" s="29"/>
      <c r="K22" s="34"/>
      <c r="L22" s="33"/>
      <c r="M22" s="33"/>
      <c r="N22" s="30"/>
      <c r="O22" s="30"/>
      <c r="P22" s="30"/>
      <c r="Q22" s="30"/>
      <c r="R22" s="30"/>
      <c r="S22" s="30"/>
    </row>
    <row r="23" spans="1:19" ht="25.5" customHeight="1">
      <c r="A23" s="13" t="s">
        <v>27</v>
      </c>
      <c r="B23" s="33"/>
      <c r="C23" s="33"/>
      <c r="D23" s="33"/>
      <c r="E23" s="33"/>
      <c r="F23" s="33"/>
      <c r="G23" s="33"/>
      <c r="H23" s="33"/>
      <c r="I23" s="33"/>
      <c r="J23" s="29"/>
      <c r="K23" s="31"/>
      <c r="L23" s="33"/>
      <c r="M23" s="30"/>
      <c r="N23" s="30"/>
      <c r="O23" s="30"/>
      <c r="P23" s="30"/>
      <c r="Q23" s="30"/>
      <c r="R23" s="30"/>
      <c r="S23" s="30"/>
    </row>
    <row r="24" spans="1:19" ht="12.75" customHeight="1">
      <c r="A24" s="18"/>
      <c r="B24" s="30"/>
      <c r="C24" s="30"/>
      <c r="D24" s="30"/>
      <c r="E24" s="30"/>
      <c r="F24" s="30"/>
      <c r="G24" s="30"/>
      <c r="H24" s="30"/>
      <c r="I24" s="30"/>
      <c r="J24" s="29"/>
      <c r="K24" s="31"/>
      <c r="L24" s="33"/>
      <c r="M24" s="30"/>
      <c r="N24" s="30"/>
      <c r="O24" s="30"/>
      <c r="P24" s="30"/>
      <c r="Q24" s="30"/>
      <c r="R24" s="30"/>
      <c r="S24" s="30"/>
    </row>
    <row r="25" spans="1:19" ht="12.75" customHeight="1">
      <c r="A25" s="18" t="s">
        <v>28</v>
      </c>
      <c r="B25" s="35">
        <v>27</v>
      </c>
      <c r="C25" s="35">
        <v>1022</v>
      </c>
      <c r="D25" s="35">
        <v>612</v>
      </c>
      <c r="E25" s="35">
        <v>236</v>
      </c>
      <c r="F25" s="35">
        <v>208</v>
      </c>
      <c r="G25" s="35">
        <v>162</v>
      </c>
      <c r="H25" s="35">
        <v>292</v>
      </c>
      <c r="I25" s="35">
        <v>2</v>
      </c>
      <c r="J25" s="27">
        <f>SUM(B25:I25)</f>
        <v>2561</v>
      </c>
      <c r="K25" s="45">
        <v>912</v>
      </c>
      <c r="L25" s="35">
        <v>1626</v>
      </c>
      <c r="M25" s="35">
        <v>945</v>
      </c>
      <c r="N25" s="35">
        <v>574</v>
      </c>
      <c r="O25" s="35">
        <v>520</v>
      </c>
      <c r="P25" s="35">
        <v>384</v>
      </c>
      <c r="Q25" s="35">
        <v>874</v>
      </c>
      <c r="R25" s="35">
        <v>10</v>
      </c>
      <c r="S25" s="44">
        <f>SUM(K25:R25)</f>
        <v>5845</v>
      </c>
    </row>
    <row r="26" spans="1:19" ht="12.75" customHeight="1">
      <c r="A26" s="18" t="s">
        <v>29</v>
      </c>
      <c r="B26" s="35">
        <v>19</v>
      </c>
      <c r="C26" s="35">
        <v>887</v>
      </c>
      <c r="D26" s="35">
        <v>382</v>
      </c>
      <c r="E26" s="35">
        <v>140</v>
      </c>
      <c r="F26" s="35">
        <v>155</v>
      </c>
      <c r="G26" s="35">
        <v>92</v>
      </c>
      <c r="H26" s="35">
        <v>177</v>
      </c>
      <c r="I26" s="35" t="s">
        <v>13</v>
      </c>
      <c r="J26" s="27">
        <f t="shared" ref="J26:J38" si="4">SUM(B26:I26)</f>
        <v>1852</v>
      </c>
      <c r="K26" s="45">
        <v>510</v>
      </c>
      <c r="L26" s="35">
        <v>1115</v>
      </c>
      <c r="M26" s="35">
        <v>644</v>
      </c>
      <c r="N26" s="35">
        <v>394</v>
      </c>
      <c r="O26" s="35">
        <v>426</v>
      </c>
      <c r="P26" s="35">
        <v>270</v>
      </c>
      <c r="Q26" s="35">
        <v>541</v>
      </c>
      <c r="R26" s="35" t="s">
        <v>13</v>
      </c>
      <c r="S26" s="44">
        <f t="shared" ref="S26:S38" si="5">SUM(K26:R26)</f>
        <v>3900</v>
      </c>
    </row>
    <row r="27" spans="1:19" ht="12.75" customHeight="1">
      <c r="A27" s="18" t="s">
        <v>30</v>
      </c>
      <c r="B27" s="35">
        <v>1</v>
      </c>
      <c r="C27" s="35">
        <v>569</v>
      </c>
      <c r="D27" s="35">
        <v>1010</v>
      </c>
      <c r="E27" s="35">
        <v>359</v>
      </c>
      <c r="F27" s="35">
        <v>269</v>
      </c>
      <c r="G27" s="35">
        <v>159</v>
      </c>
      <c r="H27" s="35">
        <v>348</v>
      </c>
      <c r="I27" s="35" t="s">
        <v>13</v>
      </c>
      <c r="J27" s="27">
        <f t="shared" si="4"/>
        <v>2715</v>
      </c>
      <c r="K27" s="45">
        <v>108</v>
      </c>
      <c r="L27" s="35">
        <v>988</v>
      </c>
      <c r="M27" s="35">
        <v>1321</v>
      </c>
      <c r="N27" s="35">
        <v>770</v>
      </c>
      <c r="O27" s="35">
        <v>619</v>
      </c>
      <c r="P27" s="35">
        <v>427</v>
      </c>
      <c r="Q27" s="35">
        <v>961</v>
      </c>
      <c r="R27" s="35" t="s">
        <v>13</v>
      </c>
      <c r="S27" s="44">
        <f t="shared" si="5"/>
        <v>5194</v>
      </c>
    </row>
    <row r="28" spans="1:19" ht="12.75" customHeight="1">
      <c r="A28" s="18" t="s">
        <v>31</v>
      </c>
      <c r="B28" s="35">
        <v>177</v>
      </c>
      <c r="C28" s="35">
        <v>3498</v>
      </c>
      <c r="D28" s="35">
        <v>1484</v>
      </c>
      <c r="E28" s="35">
        <v>753</v>
      </c>
      <c r="F28" s="35">
        <v>713</v>
      </c>
      <c r="G28" s="35">
        <v>387</v>
      </c>
      <c r="H28" s="35">
        <v>722</v>
      </c>
      <c r="I28" s="47" t="s">
        <v>13</v>
      </c>
      <c r="J28" s="27">
        <f t="shared" si="4"/>
        <v>7734</v>
      </c>
      <c r="K28" s="45">
        <v>1297</v>
      </c>
      <c r="L28" s="35">
        <v>4955</v>
      </c>
      <c r="M28" s="35">
        <v>3245</v>
      </c>
      <c r="N28" s="35">
        <v>2384</v>
      </c>
      <c r="O28" s="35">
        <v>2455</v>
      </c>
      <c r="P28" s="35">
        <v>1707</v>
      </c>
      <c r="Q28" s="35">
        <v>3191</v>
      </c>
      <c r="R28" s="35" t="s">
        <v>13</v>
      </c>
      <c r="S28" s="44">
        <f t="shared" si="5"/>
        <v>19234</v>
      </c>
    </row>
    <row r="29" spans="1:19" ht="12.75" customHeight="1">
      <c r="A29" s="18" t="s">
        <v>32</v>
      </c>
      <c r="B29" s="35">
        <v>651</v>
      </c>
      <c r="C29" s="35">
        <v>1104</v>
      </c>
      <c r="D29" s="35">
        <v>402</v>
      </c>
      <c r="E29" s="35">
        <v>199</v>
      </c>
      <c r="F29" s="35">
        <v>162</v>
      </c>
      <c r="G29" s="35">
        <v>137</v>
      </c>
      <c r="H29" s="35">
        <v>212</v>
      </c>
      <c r="I29" s="35">
        <v>2</v>
      </c>
      <c r="J29" s="27">
        <f t="shared" si="4"/>
        <v>2869</v>
      </c>
      <c r="K29" s="45">
        <v>1274</v>
      </c>
      <c r="L29" s="35">
        <v>1292</v>
      </c>
      <c r="M29" s="35">
        <v>565</v>
      </c>
      <c r="N29" s="35">
        <v>333</v>
      </c>
      <c r="O29" s="35">
        <v>286</v>
      </c>
      <c r="P29" s="35">
        <v>262</v>
      </c>
      <c r="Q29" s="35">
        <v>491</v>
      </c>
      <c r="R29" s="35">
        <v>5</v>
      </c>
      <c r="S29" s="44">
        <f t="shared" si="5"/>
        <v>4508</v>
      </c>
    </row>
    <row r="30" spans="1:19" ht="12.75" customHeight="1">
      <c r="A30" s="18" t="s">
        <v>33</v>
      </c>
      <c r="B30" s="35">
        <v>30</v>
      </c>
      <c r="C30" s="35">
        <v>522</v>
      </c>
      <c r="D30" s="35">
        <v>224</v>
      </c>
      <c r="E30" s="35">
        <v>135</v>
      </c>
      <c r="F30" s="35">
        <v>138</v>
      </c>
      <c r="G30" s="35">
        <v>74</v>
      </c>
      <c r="H30" s="35">
        <v>133</v>
      </c>
      <c r="I30" s="35" t="s">
        <v>13</v>
      </c>
      <c r="J30" s="27">
        <f t="shared" si="4"/>
        <v>1256</v>
      </c>
      <c r="K30" s="45">
        <v>38</v>
      </c>
      <c r="L30" s="35">
        <v>857</v>
      </c>
      <c r="M30" s="35">
        <v>384</v>
      </c>
      <c r="N30" s="35">
        <v>240</v>
      </c>
      <c r="O30" s="35">
        <v>235</v>
      </c>
      <c r="P30" s="35">
        <v>150</v>
      </c>
      <c r="Q30" s="35">
        <v>218</v>
      </c>
      <c r="R30" s="35">
        <v>1</v>
      </c>
      <c r="S30" s="44">
        <f t="shared" si="5"/>
        <v>2123</v>
      </c>
    </row>
    <row r="31" spans="1:19" ht="12.75" customHeight="1">
      <c r="A31" s="18" t="s">
        <v>34</v>
      </c>
      <c r="B31" s="35">
        <v>42</v>
      </c>
      <c r="C31" s="35">
        <v>1355</v>
      </c>
      <c r="D31" s="35">
        <v>577</v>
      </c>
      <c r="E31" s="35">
        <v>244</v>
      </c>
      <c r="F31" s="35">
        <v>225</v>
      </c>
      <c r="G31" s="35">
        <v>121</v>
      </c>
      <c r="H31" s="35">
        <v>209</v>
      </c>
      <c r="I31" s="35" t="s">
        <v>13</v>
      </c>
      <c r="J31" s="27">
        <f t="shared" si="4"/>
        <v>2773</v>
      </c>
      <c r="K31" s="45">
        <v>642</v>
      </c>
      <c r="L31" s="35">
        <v>1806</v>
      </c>
      <c r="M31" s="35">
        <v>1113</v>
      </c>
      <c r="N31" s="35">
        <v>652</v>
      </c>
      <c r="O31" s="35">
        <v>567</v>
      </c>
      <c r="P31" s="35">
        <v>316</v>
      </c>
      <c r="Q31" s="35">
        <v>614</v>
      </c>
      <c r="R31" s="35" t="s">
        <v>13</v>
      </c>
      <c r="S31" s="44">
        <f t="shared" si="5"/>
        <v>5710</v>
      </c>
    </row>
    <row r="32" spans="1:19" ht="12.75" customHeight="1">
      <c r="A32" s="18" t="s">
        <v>35</v>
      </c>
      <c r="B32" s="35">
        <v>14</v>
      </c>
      <c r="C32" s="35">
        <v>389</v>
      </c>
      <c r="D32" s="35">
        <v>216</v>
      </c>
      <c r="E32" s="35">
        <v>74</v>
      </c>
      <c r="F32" s="35">
        <v>62</v>
      </c>
      <c r="G32" s="35">
        <v>54</v>
      </c>
      <c r="H32" s="35">
        <v>117</v>
      </c>
      <c r="I32" s="35" t="s">
        <v>13</v>
      </c>
      <c r="J32" s="27">
        <f t="shared" si="4"/>
        <v>926</v>
      </c>
      <c r="K32" s="45">
        <v>396</v>
      </c>
      <c r="L32" s="35">
        <v>552</v>
      </c>
      <c r="M32" s="35">
        <v>272</v>
      </c>
      <c r="N32" s="35">
        <v>141</v>
      </c>
      <c r="O32" s="35">
        <v>104</v>
      </c>
      <c r="P32" s="35">
        <v>92</v>
      </c>
      <c r="Q32" s="35">
        <v>217</v>
      </c>
      <c r="R32" s="35" t="s">
        <v>13</v>
      </c>
      <c r="S32" s="44">
        <f t="shared" si="5"/>
        <v>1774</v>
      </c>
    </row>
    <row r="33" spans="1:19" ht="12.75" customHeight="1">
      <c r="A33" s="18" t="s">
        <v>36</v>
      </c>
      <c r="B33" s="35">
        <v>125</v>
      </c>
      <c r="C33" s="35">
        <v>2690</v>
      </c>
      <c r="D33" s="35">
        <v>1407</v>
      </c>
      <c r="E33" s="35">
        <v>787</v>
      </c>
      <c r="F33" s="35">
        <v>756</v>
      </c>
      <c r="G33" s="35">
        <v>489</v>
      </c>
      <c r="H33" s="35">
        <v>795</v>
      </c>
      <c r="I33" s="35" t="s">
        <v>13</v>
      </c>
      <c r="J33" s="27">
        <f t="shared" si="4"/>
        <v>7049</v>
      </c>
      <c r="K33" s="45">
        <v>902</v>
      </c>
      <c r="L33" s="35">
        <v>3605</v>
      </c>
      <c r="M33" s="35">
        <v>2569</v>
      </c>
      <c r="N33" s="35">
        <v>1991</v>
      </c>
      <c r="O33" s="35">
        <v>2035</v>
      </c>
      <c r="P33" s="35">
        <v>1328</v>
      </c>
      <c r="Q33" s="35">
        <v>2368</v>
      </c>
      <c r="R33" s="35" t="s">
        <v>13</v>
      </c>
      <c r="S33" s="44">
        <f t="shared" si="5"/>
        <v>14798</v>
      </c>
    </row>
    <row r="34" spans="1:19" ht="12.75" customHeight="1">
      <c r="A34" s="18" t="s">
        <v>37</v>
      </c>
      <c r="B34" s="35">
        <v>23</v>
      </c>
      <c r="C34" s="35">
        <v>2058</v>
      </c>
      <c r="D34" s="35">
        <v>814</v>
      </c>
      <c r="E34" s="35">
        <v>266</v>
      </c>
      <c r="F34" s="35">
        <v>172</v>
      </c>
      <c r="G34" s="35">
        <v>84</v>
      </c>
      <c r="H34" s="35">
        <v>132</v>
      </c>
      <c r="I34" s="35" t="s">
        <v>13</v>
      </c>
      <c r="J34" s="27">
        <f t="shared" si="4"/>
        <v>3549</v>
      </c>
      <c r="K34" s="45">
        <v>138</v>
      </c>
      <c r="L34" s="35">
        <v>2619</v>
      </c>
      <c r="M34" s="35">
        <v>1589</v>
      </c>
      <c r="N34" s="35">
        <v>944</v>
      </c>
      <c r="O34" s="35">
        <v>756</v>
      </c>
      <c r="P34" s="35">
        <v>468</v>
      </c>
      <c r="Q34" s="35">
        <v>882</v>
      </c>
      <c r="R34" s="35" t="s">
        <v>13</v>
      </c>
      <c r="S34" s="44">
        <f t="shared" si="5"/>
        <v>7396</v>
      </c>
    </row>
    <row r="35" spans="1:19" ht="12.75" customHeight="1">
      <c r="A35" s="18" t="s">
        <v>38</v>
      </c>
      <c r="B35" s="35">
        <v>49</v>
      </c>
      <c r="C35" s="35">
        <v>1104</v>
      </c>
      <c r="D35" s="35">
        <v>513</v>
      </c>
      <c r="E35" s="35">
        <v>275</v>
      </c>
      <c r="F35" s="35">
        <v>292</v>
      </c>
      <c r="G35" s="35">
        <v>208</v>
      </c>
      <c r="H35" s="35">
        <v>303</v>
      </c>
      <c r="I35" s="35" t="s">
        <v>13</v>
      </c>
      <c r="J35" s="27">
        <f t="shared" si="4"/>
        <v>2744</v>
      </c>
      <c r="K35" s="45">
        <v>572</v>
      </c>
      <c r="L35" s="35">
        <v>1412</v>
      </c>
      <c r="M35" s="35">
        <v>822</v>
      </c>
      <c r="N35" s="35">
        <v>617</v>
      </c>
      <c r="O35" s="35">
        <v>606</v>
      </c>
      <c r="P35" s="35">
        <v>418</v>
      </c>
      <c r="Q35" s="35">
        <v>738</v>
      </c>
      <c r="R35" s="35" t="s">
        <v>13</v>
      </c>
      <c r="S35" s="44">
        <f t="shared" si="5"/>
        <v>5185</v>
      </c>
    </row>
    <row r="36" spans="1:19" ht="12.75" customHeight="1">
      <c r="A36" s="18" t="s">
        <v>39</v>
      </c>
      <c r="B36" s="35">
        <v>5</v>
      </c>
      <c r="C36" s="35">
        <v>1410</v>
      </c>
      <c r="D36" s="35">
        <v>3892</v>
      </c>
      <c r="E36" s="35">
        <v>1797</v>
      </c>
      <c r="F36" s="35">
        <v>1092</v>
      </c>
      <c r="G36" s="35">
        <v>544</v>
      </c>
      <c r="H36" s="35">
        <v>1228</v>
      </c>
      <c r="I36" s="35" t="s">
        <v>13</v>
      </c>
      <c r="J36" s="27">
        <f t="shared" si="4"/>
        <v>9968</v>
      </c>
      <c r="K36" s="45">
        <v>23</v>
      </c>
      <c r="L36" s="35">
        <v>2012</v>
      </c>
      <c r="M36" s="35">
        <v>5805</v>
      </c>
      <c r="N36" s="35">
        <v>4591</v>
      </c>
      <c r="O36" s="35">
        <v>3864</v>
      </c>
      <c r="P36" s="35">
        <v>2336</v>
      </c>
      <c r="Q36" s="35">
        <v>5373</v>
      </c>
      <c r="R36" s="35">
        <v>1</v>
      </c>
      <c r="S36" s="44">
        <f t="shared" si="5"/>
        <v>24005</v>
      </c>
    </row>
    <row r="37" spans="1:19" ht="12.75" customHeight="1">
      <c r="A37" s="18" t="s">
        <v>40</v>
      </c>
      <c r="B37" s="35">
        <v>23</v>
      </c>
      <c r="C37" s="35">
        <v>892</v>
      </c>
      <c r="D37" s="35">
        <v>387</v>
      </c>
      <c r="E37" s="35">
        <v>298</v>
      </c>
      <c r="F37" s="35">
        <v>292</v>
      </c>
      <c r="G37" s="35">
        <v>230</v>
      </c>
      <c r="H37" s="35">
        <v>437</v>
      </c>
      <c r="I37" s="35" t="s">
        <v>13</v>
      </c>
      <c r="J37" s="27">
        <f t="shared" si="4"/>
        <v>2559</v>
      </c>
      <c r="K37" s="45">
        <v>403</v>
      </c>
      <c r="L37" s="35">
        <v>1198</v>
      </c>
      <c r="M37" s="35">
        <v>601</v>
      </c>
      <c r="N37" s="35">
        <v>505</v>
      </c>
      <c r="O37" s="35">
        <v>483</v>
      </c>
      <c r="P37" s="35">
        <v>406</v>
      </c>
      <c r="Q37" s="35">
        <v>803</v>
      </c>
      <c r="R37" s="35" t="s">
        <v>13</v>
      </c>
      <c r="S37" s="44">
        <f t="shared" si="5"/>
        <v>4399</v>
      </c>
    </row>
    <row r="38" spans="1:19" ht="12.75" customHeight="1">
      <c r="A38" s="18" t="s">
        <v>41</v>
      </c>
      <c r="B38" s="35">
        <v>1</v>
      </c>
      <c r="C38" s="35">
        <v>634</v>
      </c>
      <c r="D38" s="35">
        <v>279</v>
      </c>
      <c r="E38" s="35">
        <v>77</v>
      </c>
      <c r="F38" s="35">
        <v>51</v>
      </c>
      <c r="G38" s="35">
        <v>26</v>
      </c>
      <c r="H38" s="35">
        <v>40</v>
      </c>
      <c r="I38" s="47" t="s">
        <v>13</v>
      </c>
      <c r="J38" s="27">
        <f t="shared" si="4"/>
        <v>1108</v>
      </c>
      <c r="K38" s="45">
        <v>38</v>
      </c>
      <c r="L38" s="35">
        <v>661</v>
      </c>
      <c r="M38" s="35">
        <v>322</v>
      </c>
      <c r="N38" s="35">
        <v>108</v>
      </c>
      <c r="O38" s="35">
        <v>70</v>
      </c>
      <c r="P38" s="35">
        <v>37</v>
      </c>
      <c r="Q38" s="35">
        <v>58</v>
      </c>
      <c r="R38" s="35" t="s">
        <v>13</v>
      </c>
      <c r="S38" s="44">
        <f t="shared" si="5"/>
        <v>1294</v>
      </c>
    </row>
    <row r="39" spans="1:19" ht="12.75" customHeight="1">
      <c r="A39" s="21" t="s">
        <v>26</v>
      </c>
      <c r="B39" s="36">
        <f>SUM(B25:B38)</f>
        <v>1187</v>
      </c>
      <c r="C39" s="36">
        <f t="shared" ref="C39:I39" si="6">SUM(C25:C38)</f>
        <v>18134</v>
      </c>
      <c r="D39" s="36">
        <f t="shared" si="6"/>
        <v>12199</v>
      </c>
      <c r="E39" s="36">
        <f t="shared" si="6"/>
        <v>5640</v>
      </c>
      <c r="F39" s="36">
        <f t="shared" si="6"/>
        <v>4587</v>
      </c>
      <c r="G39" s="36">
        <f t="shared" si="6"/>
        <v>2767</v>
      </c>
      <c r="H39" s="36">
        <f t="shared" si="6"/>
        <v>5145</v>
      </c>
      <c r="I39" s="36">
        <f t="shared" si="6"/>
        <v>4</v>
      </c>
      <c r="J39" s="27">
        <f>SUM(J25:J38)</f>
        <v>49663</v>
      </c>
      <c r="K39" s="36">
        <f>SUM(K25:K38)</f>
        <v>7253</v>
      </c>
      <c r="L39" s="36">
        <f>SUM(L25:L38)</f>
        <v>24698</v>
      </c>
      <c r="M39" s="36">
        <f t="shared" ref="M39:R39" si="7">SUM(M25:M38)</f>
        <v>20197</v>
      </c>
      <c r="N39" s="36">
        <f t="shared" si="7"/>
        <v>14244</v>
      </c>
      <c r="O39" s="36">
        <f t="shared" si="7"/>
        <v>13026</v>
      </c>
      <c r="P39" s="36">
        <f t="shared" si="7"/>
        <v>8601</v>
      </c>
      <c r="Q39" s="36">
        <f t="shared" si="7"/>
        <v>17329</v>
      </c>
      <c r="R39" s="36">
        <f t="shared" si="7"/>
        <v>17</v>
      </c>
      <c r="S39" s="44">
        <f>SUM(S25:S38)</f>
        <v>105365</v>
      </c>
    </row>
    <row r="40" spans="1:19" ht="12.75" customHeight="1">
      <c r="A40" s="18"/>
      <c r="B40" s="30"/>
      <c r="C40" s="30"/>
      <c r="D40" s="30"/>
      <c r="E40" s="30"/>
      <c r="F40" s="30"/>
      <c r="G40" s="30"/>
      <c r="H40" s="30"/>
      <c r="I40" s="30"/>
      <c r="J40" s="29"/>
      <c r="K40" s="31"/>
      <c r="L40" s="30"/>
      <c r="M40" s="30"/>
      <c r="N40" s="30"/>
      <c r="O40" s="30"/>
      <c r="P40" s="30"/>
      <c r="Q40" s="30"/>
      <c r="R40" s="30"/>
      <c r="S40" s="30"/>
    </row>
    <row r="41" spans="1:19" ht="12.75" customHeight="1" thickBot="1">
      <c r="A41" s="22" t="s">
        <v>42</v>
      </c>
      <c r="B41" s="39">
        <f>SUM(B21,B39)</f>
        <v>1891</v>
      </c>
      <c r="C41" s="39">
        <f t="shared" ref="C41:J41" si="8">SUM(C21,C39)</f>
        <v>51102</v>
      </c>
      <c r="D41" s="39">
        <f t="shared" si="8"/>
        <v>46323</v>
      </c>
      <c r="E41" s="39">
        <f t="shared" si="8"/>
        <v>23161</v>
      </c>
      <c r="F41" s="39">
        <f t="shared" si="8"/>
        <v>9540</v>
      </c>
      <c r="G41" s="39">
        <f t="shared" si="8"/>
        <v>4877</v>
      </c>
      <c r="H41" s="39">
        <f t="shared" si="8"/>
        <v>7622</v>
      </c>
      <c r="I41" s="39">
        <f t="shared" si="8"/>
        <v>64</v>
      </c>
      <c r="J41" s="40">
        <f t="shared" si="8"/>
        <v>144580</v>
      </c>
      <c r="K41" s="39">
        <f>SUM(K21,K39)</f>
        <v>17975</v>
      </c>
      <c r="L41" s="39">
        <f t="shared" ref="L41:S41" si="9">SUM(L21,L39)</f>
        <v>59802</v>
      </c>
      <c r="M41" s="39">
        <f t="shared" si="9"/>
        <v>56338</v>
      </c>
      <c r="N41" s="39">
        <f t="shared" si="9"/>
        <v>36096</v>
      </c>
      <c r="O41" s="39">
        <f t="shared" si="9"/>
        <v>21151</v>
      </c>
      <c r="P41" s="39">
        <f t="shared" si="9"/>
        <v>12647</v>
      </c>
      <c r="Q41" s="39">
        <f t="shared" si="9"/>
        <v>23363</v>
      </c>
      <c r="R41" s="39">
        <f t="shared" si="9"/>
        <v>301</v>
      </c>
      <c r="S41" s="39">
        <f t="shared" si="9"/>
        <v>227673</v>
      </c>
    </row>
    <row r="42" spans="1:19" ht="12.75" customHeight="1" thickTop="1">
      <c r="A42" s="18" t="s">
        <v>43</v>
      </c>
      <c r="B42" s="1"/>
      <c r="C42" s="1"/>
      <c r="D42" s="1"/>
      <c r="E42" s="1"/>
      <c r="F42" s="1"/>
      <c r="G42" s="1"/>
      <c r="H42" s="1"/>
      <c r="I42" s="1"/>
      <c r="J42" s="14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8"/>
      <c r="B43" s="5"/>
      <c r="C43" s="5"/>
      <c r="D43" s="5"/>
      <c r="E43" s="5"/>
      <c r="F43" s="5"/>
      <c r="G43" s="5"/>
      <c r="H43" s="5"/>
      <c r="I43" s="5"/>
      <c r="J43" s="11"/>
      <c r="K43" s="1"/>
      <c r="L43" s="5"/>
      <c r="M43" s="5"/>
      <c r="N43" s="5"/>
      <c r="O43" s="5"/>
      <c r="P43" s="5"/>
      <c r="Q43" s="1"/>
      <c r="R43" s="1"/>
      <c r="S43" s="1"/>
    </row>
    <row r="44" spans="1:19" ht="12.75" customHeight="1">
      <c r="A44" s="18" t="s">
        <v>44</v>
      </c>
      <c r="B44" s="5"/>
      <c r="C44" s="5"/>
      <c r="D44" s="5"/>
      <c r="E44" s="5"/>
      <c r="F44" s="5"/>
      <c r="G44" s="5"/>
      <c r="H44" s="5"/>
      <c r="I44" s="5"/>
      <c r="J44" s="1"/>
      <c r="K44" s="1"/>
      <c r="L44" s="5"/>
      <c r="M44" s="5"/>
      <c r="N44" s="5"/>
      <c r="O44" s="5"/>
      <c r="P44" s="5"/>
      <c r="Q44" s="1"/>
      <c r="R44" s="1"/>
      <c r="S44" s="1"/>
    </row>
    <row r="45" spans="1:19" ht="12.75" customHeight="1">
      <c r="A45" s="18" t="s">
        <v>77</v>
      </c>
      <c r="B45" s="5"/>
      <c r="C45" s="5"/>
      <c r="D45" s="5"/>
      <c r="E45" s="5"/>
      <c r="F45" s="5"/>
      <c r="G45" s="5"/>
      <c r="H45" s="5"/>
      <c r="I45" s="5"/>
      <c r="J45" s="1"/>
      <c r="K45" s="1"/>
      <c r="L45" s="5"/>
      <c r="M45" s="5"/>
      <c r="N45" s="5"/>
      <c r="O45" s="5"/>
      <c r="P45" s="5"/>
      <c r="Q45" s="1"/>
      <c r="R45" s="1"/>
      <c r="S45" s="1"/>
    </row>
    <row r="46" spans="1:19" ht="12.75" customHeight="1" thickBot="1">
      <c r="A46" s="18"/>
      <c r="B46" s="5"/>
      <c r="C46" s="5"/>
      <c r="D46" s="5"/>
      <c r="E46" s="5"/>
      <c r="F46" s="5"/>
      <c r="G46" s="5"/>
      <c r="H46" s="5"/>
      <c r="I46" s="5"/>
      <c r="J46" s="1"/>
      <c r="K46" s="1"/>
      <c r="L46" s="5"/>
      <c r="M46" s="5"/>
      <c r="N46" s="5"/>
      <c r="O46" s="5"/>
      <c r="P46" s="5"/>
      <c r="Q46" s="1"/>
      <c r="R46" s="1"/>
      <c r="S46" s="1"/>
    </row>
    <row r="47" spans="1:19" ht="12.75" customHeight="1" thickTop="1">
      <c r="A47" s="19"/>
      <c r="B47" s="7" t="s">
        <v>1</v>
      </c>
      <c r="C47" s="7"/>
      <c r="D47" s="7"/>
      <c r="E47" s="7"/>
      <c r="F47" s="7"/>
      <c r="G47" s="7"/>
      <c r="H47" s="7"/>
      <c r="I47" s="7"/>
      <c r="J47" s="7"/>
      <c r="K47" s="8" t="s">
        <v>2</v>
      </c>
      <c r="L47" s="7"/>
      <c r="M47" s="7"/>
      <c r="N47" s="7"/>
      <c r="O47" s="7"/>
      <c r="P47" s="7"/>
      <c r="Q47" s="3"/>
      <c r="R47" s="3"/>
      <c r="S47" s="4"/>
    </row>
    <row r="48" spans="1:19" ht="12.75" customHeight="1">
      <c r="A48" s="18"/>
      <c r="B48" s="26" t="s">
        <v>3</v>
      </c>
      <c r="C48" s="26" t="s">
        <v>4</v>
      </c>
      <c r="D48" s="26" t="s">
        <v>5</v>
      </c>
      <c r="E48" s="26" t="s">
        <v>6</v>
      </c>
      <c r="F48" s="26" t="s">
        <v>7</v>
      </c>
      <c r="G48" s="26" t="s">
        <v>8</v>
      </c>
      <c r="H48" s="26" t="s">
        <v>9</v>
      </c>
      <c r="I48" s="26" t="s">
        <v>10</v>
      </c>
      <c r="J48" s="23" t="s">
        <v>2</v>
      </c>
      <c r="K48" s="26" t="s">
        <v>3</v>
      </c>
      <c r="L48" s="26" t="s">
        <v>4</v>
      </c>
      <c r="M48" s="26" t="s">
        <v>5</v>
      </c>
      <c r="N48" s="26" t="s">
        <v>6</v>
      </c>
      <c r="O48" s="26" t="s">
        <v>7</v>
      </c>
      <c r="P48" s="26" t="s">
        <v>8</v>
      </c>
      <c r="Q48" s="26" t="s">
        <v>9</v>
      </c>
      <c r="R48" s="26" t="s">
        <v>10</v>
      </c>
      <c r="S48" s="24" t="s">
        <v>2</v>
      </c>
    </row>
    <row r="49" spans="1:19" ht="25.5" customHeight="1">
      <c r="A49" s="13" t="s">
        <v>45</v>
      </c>
      <c r="B49" s="5"/>
      <c r="C49" s="5"/>
      <c r="D49" s="5"/>
      <c r="E49" s="5"/>
      <c r="F49" s="5"/>
      <c r="G49" s="5"/>
      <c r="H49" s="5"/>
      <c r="I49" s="5"/>
      <c r="J49" s="1"/>
      <c r="K49" s="2"/>
      <c r="L49" s="5"/>
      <c r="M49" s="5"/>
      <c r="N49" s="5"/>
      <c r="O49" s="5"/>
      <c r="P49" s="5"/>
      <c r="Q49" s="1"/>
      <c r="R49" s="1"/>
      <c r="S49" s="1"/>
    </row>
    <row r="50" spans="1:19" ht="12.75" customHeight="1">
      <c r="A50" s="18"/>
      <c r="B50" s="10"/>
      <c r="C50" s="10"/>
      <c r="D50" s="10"/>
      <c r="E50" s="10"/>
      <c r="F50" s="10"/>
      <c r="G50" s="10"/>
      <c r="H50" s="10"/>
      <c r="I50" s="10"/>
      <c r="J50" s="1"/>
      <c r="K50" s="2"/>
      <c r="L50" s="5"/>
      <c r="M50" s="5"/>
      <c r="N50" s="5"/>
      <c r="O50" s="5"/>
      <c r="P50" s="5"/>
      <c r="Q50" s="1"/>
      <c r="R50" s="1"/>
      <c r="S50" s="1"/>
    </row>
    <row r="51" spans="1:19" ht="12.75" customHeight="1">
      <c r="A51" s="18" t="s">
        <v>46</v>
      </c>
      <c r="B51" s="35">
        <v>1</v>
      </c>
      <c r="C51" s="35">
        <v>333</v>
      </c>
      <c r="D51" s="35">
        <v>316</v>
      </c>
      <c r="E51" s="35">
        <v>250</v>
      </c>
      <c r="F51" s="35">
        <v>100</v>
      </c>
      <c r="G51" s="35">
        <v>60</v>
      </c>
      <c r="H51" s="35">
        <v>64</v>
      </c>
      <c r="I51" s="35" t="s">
        <v>13</v>
      </c>
      <c r="J51" s="27">
        <f>SUM(B51:I51)</f>
        <v>1124</v>
      </c>
      <c r="K51" s="35">
        <v>2</v>
      </c>
      <c r="L51" s="35">
        <v>335</v>
      </c>
      <c r="M51" s="35">
        <v>318</v>
      </c>
      <c r="N51" s="35">
        <v>284</v>
      </c>
      <c r="O51" s="35">
        <v>151</v>
      </c>
      <c r="P51" s="35">
        <v>113</v>
      </c>
      <c r="Q51" s="35">
        <v>198</v>
      </c>
      <c r="R51" s="35" t="s">
        <v>13</v>
      </c>
      <c r="S51" s="44">
        <f>SUM(K51:R51)</f>
        <v>1401</v>
      </c>
    </row>
    <row r="52" spans="1:19" ht="12.75" customHeight="1">
      <c r="A52" s="18" t="s">
        <v>47</v>
      </c>
      <c r="B52" s="35">
        <v>3</v>
      </c>
      <c r="C52" s="35">
        <v>429</v>
      </c>
      <c r="D52" s="35">
        <v>396</v>
      </c>
      <c r="E52" s="35">
        <v>152</v>
      </c>
      <c r="F52" s="35">
        <v>28</v>
      </c>
      <c r="G52" s="35">
        <v>11</v>
      </c>
      <c r="H52" s="35">
        <v>5</v>
      </c>
      <c r="I52" s="35" t="s">
        <v>13</v>
      </c>
      <c r="J52" s="27">
        <f t="shared" ref="J52:J75" si="10">SUM(B52:I52)</f>
        <v>1024</v>
      </c>
      <c r="K52" s="35">
        <v>3</v>
      </c>
      <c r="L52" s="35">
        <v>434</v>
      </c>
      <c r="M52" s="35">
        <v>432</v>
      </c>
      <c r="N52" s="35">
        <v>174</v>
      </c>
      <c r="O52" s="35">
        <v>35</v>
      </c>
      <c r="P52" s="35">
        <v>14</v>
      </c>
      <c r="Q52" s="35">
        <v>15</v>
      </c>
      <c r="R52" s="35" t="s">
        <v>13</v>
      </c>
      <c r="S52" s="44">
        <f t="shared" ref="S52:S75" si="11">SUM(K52:R52)</f>
        <v>1107</v>
      </c>
    </row>
    <row r="53" spans="1:19" ht="12.75" customHeight="1">
      <c r="A53" s="18" t="s">
        <v>48</v>
      </c>
      <c r="B53" s="35" t="s">
        <v>13</v>
      </c>
      <c r="C53" s="35">
        <v>10</v>
      </c>
      <c r="D53" s="35">
        <v>119</v>
      </c>
      <c r="E53" s="35">
        <v>229</v>
      </c>
      <c r="F53" s="35">
        <v>216</v>
      </c>
      <c r="G53" s="35">
        <v>211</v>
      </c>
      <c r="H53" s="35">
        <v>461</v>
      </c>
      <c r="I53" s="35" t="s">
        <v>13</v>
      </c>
      <c r="J53" s="27">
        <f t="shared" si="10"/>
        <v>1246</v>
      </c>
      <c r="K53" s="35">
        <v>2053</v>
      </c>
      <c r="L53" s="35">
        <v>209</v>
      </c>
      <c r="M53" s="35">
        <v>446</v>
      </c>
      <c r="N53" s="35">
        <v>349</v>
      </c>
      <c r="O53" s="35">
        <v>308</v>
      </c>
      <c r="P53" s="35">
        <v>284</v>
      </c>
      <c r="Q53" s="35">
        <v>669</v>
      </c>
      <c r="R53" s="35">
        <v>12</v>
      </c>
      <c r="S53" s="44">
        <f t="shared" si="11"/>
        <v>4330</v>
      </c>
    </row>
    <row r="54" spans="1:19" ht="12.75" customHeight="1">
      <c r="A54" s="18" t="s">
        <v>49</v>
      </c>
      <c r="B54" s="35">
        <v>1</v>
      </c>
      <c r="C54" s="35">
        <v>524</v>
      </c>
      <c r="D54" s="35">
        <v>670</v>
      </c>
      <c r="E54" s="35">
        <v>274</v>
      </c>
      <c r="F54" s="35">
        <v>23</v>
      </c>
      <c r="G54" s="35">
        <v>2</v>
      </c>
      <c r="H54" s="35" t="s">
        <v>13</v>
      </c>
      <c r="I54" s="35">
        <v>4</v>
      </c>
      <c r="J54" s="27">
        <f t="shared" si="10"/>
        <v>1498</v>
      </c>
      <c r="K54" s="35">
        <v>1</v>
      </c>
      <c r="L54" s="35">
        <v>524</v>
      </c>
      <c r="M54" s="35">
        <v>672</v>
      </c>
      <c r="N54" s="35">
        <v>281</v>
      </c>
      <c r="O54" s="35">
        <v>23</v>
      </c>
      <c r="P54" s="35">
        <v>3</v>
      </c>
      <c r="Q54" s="35">
        <v>5</v>
      </c>
      <c r="R54" s="35">
        <v>4</v>
      </c>
      <c r="S54" s="44">
        <f t="shared" si="11"/>
        <v>1513</v>
      </c>
    </row>
    <row r="55" spans="1:19" ht="12.75" customHeight="1">
      <c r="A55" s="18" t="s">
        <v>50</v>
      </c>
      <c r="B55" s="35">
        <v>11</v>
      </c>
      <c r="C55" s="35">
        <v>467</v>
      </c>
      <c r="D55" s="35">
        <v>758</v>
      </c>
      <c r="E55" s="35">
        <v>1310</v>
      </c>
      <c r="F55" s="35">
        <v>2106</v>
      </c>
      <c r="G55" s="35">
        <v>1664</v>
      </c>
      <c r="H55" s="35">
        <v>3126</v>
      </c>
      <c r="I55" s="35" t="s">
        <v>13</v>
      </c>
      <c r="J55" s="27">
        <f t="shared" si="10"/>
        <v>9442</v>
      </c>
      <c r="K55" s="35">
        <v>14</v>
      </c>
      <c r="L55" s="35">
        <v>606</v>
      </c>
      <c r="M55" s="35">
        <v>1155</v>
      </c>
      <c r="N55" s="35">
        <v>2007</v>
      </c>
      <c r="O55" s="35">
        <v>3473</v>
      </c>
      <c r="P55" s="35">
        <v>2898</v>
      </c>
      <c r="Q55" s="35">
        <v>5845</v>
      </c>
      <c r="R55" s="35" t="s">
        <v>13</v>
      </c>
      <c r="S55" s="44">
        <f t="shared" si="11"/>
        <v>15998</v>
      </c>
    </row>
    <row r="56" spans="1:19" ht="12.75" customHeight="1">
      <c r="A56" s="18" t="s">
        <v>51</v>
      </c>
      <c r="B56" s="35">
        <v>3</v>
      </c>
      <c r="C56" s="35">
        <v>179</v>
      </c>
      <c r="D56" s="35">
        <v>64</v>
      </c>
      <c r="E56" s="35">
        <v>23</v>
      </c>
      <c r="F56" s="35">
        <v>5</v>
      </c>
      <c r="G56" s="35" t="s">
        <v>13</v>
      </c>
      <c r="H56" s="35">
        <v>1</v>
      </c>
      <c r="I56" s="35" t="s">
        <v>13</v>
      </c>
      <c r="J56" s="27">
        <f t="shared" si="10"/>
        <v>275</v>
      </c>
      <c r="K56" s="35">
        <v>3</v>
      </c>
      <c r="L56" s="35">
        <v>179</v>
      </c>
      <c r="M56" s="35">
        <v>64</v>
      </c>
      <c r="N56" s="35">
        <v>23</v>
      </c>
      <c r="O56" s="35">
        <v>6</v>
      </c>
      <c r="P56" s="35" t="s">
        <v>13</v>
      </c>
      <c r="Q56" s="35">
        <v>2</v>
      </c>
      <c r="R56" s="35" t="s">
        <v>13</v>
      </c>
      <c r="S56" s="44">
        <f t="shared" si="11"/>
        <v>277</v>
      </c>
    </row>
    <row r="57" spans="1:19" ht="12.75" customHeight="1">
      <c r="A57" s="18" t="s">
        <v>52</v>
      </c>
      <c r="B57" s="35" t="s">
        <v>13</v>
      </c>
      <c r="C57" s="35">
        <v>324</v>
      </c>
      <c r="D57" s="35">
        <v>295</v>
      </c>
      <c r="E57" s="35">
        <v>119</v>
      </c>
      <c r="F57" s="35">
        <v>14</v>
      </c>
      <c r="G57" s="35">
        <v>10</v>
      </c>
      <c r="H57" s="35">
        <v>10</v>
      </c>
      <c r="I57" s="35" t="s">
        <v>13</v>
      </c>
      <c r="J57" s="27">
        <f t="shared" si="10"/>
        <v>772</v>
      </c>
      <c r="K57" s="35">
        <v>13</v>
      </c>
      <c r="L57" s="35">
        <v>329</v>
      </c>
      <c r="M57" s="35">
        <v>302</v>
      </c>
      <c r="N57" s="35">
        <v>132</v>
      </c>
      <c r="O57" s="35">
        <v>21</v>
      </c>
      <c r="P57" s="35">
        <v>14</v>
      </c>
      <c r="Q57" s="35">
        <v>19</v>
      </c>
      <c r="R57" s="35" t="s">
        <v>13</v>
      </c>
      <c r="S57" s="44">
        <f t="shared" si="11"/>
        <v>830</v>
      </c>
    </row>
    <row r="58" spans="1:19" ht="12.75" customHeight="1">
      <c r="A58" s="18" t="s">
        <v>53</v>
      </c>
      <c r="B58" s="35">
        <v>16</v>
      </c>
      <c r="C58" s="35">
        <v>587</v>
      </c>
      <c r="D58" s="35">
        <v>794</v>
      </c>
      <c r="E58" s="35">
        <v>590</v>
      </c>
      <c r="F58" s="35">
        <v>395</v>
      </c>
      <c r="G58" s="35">
        <v>241</v>
      </c>
      <c r="H58" s="35">
        <v>385</v>
      </c>
      <c r="I58" s="35" t="s">
        <v>13</v>
      </c>
      <c r="J58" s="27">
        <f t="shared" si="10"/>
        <v>3008</v>
      </c>
      <c r="K58" s="35">
        <v>51</v>
      </c>
      <c r="L58" s="35">
        <v>651</v>
      </c>
      <c r="M58" s="35">
        <v>876</v>
      </c>
      <c r="N58" s="35">
        <v>758</v>
      </c>
      <c r="O58" s="35">
        <v>640</v>
      </c>
      <c r="P58" s="35">
        <v>430</v>
      </c>
      <c r="Q58" s="35">
        <v>825</v>
      </c>
      <c r="R58" s="35" t="s">
        <v>13</v>
      </c>
      <c r="S58" s="44">
        <f t="shared" si="11"/>
        <v>4231</v>
      </c>
    </row>
    <row r="59" spans="1:19" ht="12.75" customHeight="1">
      <c r="A59" s="18" t="s">
        <v>54</v>
      </c>
      <c r="B59" s="35">
        <v>20</v>
      </c>
      <c r="C59" s="35">
        <v>740</v>
      </c>
      <c r="D59" s="35">
        <v>699</v>
      </c>
      <c r="E59" s="35">
        <v>282</v>
      </c>
      <c r="F59" s="35">
        <v>69</v>
      </c>
      <c r="G59" s="35">
        <v>27</v>
      </c>
      <c r="H59" s="35">
        <v>44</v>
      </c>
      <c r="I59" s="35">
        <v>6</v>
      </c>
      <c r="J59" s="27">
        <f t="shared" si="10"/>
        <v>1887</v>
      </c>
      <c r="K59" s="35">
        <v>23</v>
      </c>
      <c r="L59" s="35">
        <v>744</v>
      </c>
      <c r="M59" s="35">
        <v>716</v>
      </c>
      <c r="N59" s="35">
        <v>314</v>
      </c>
      <c r="O59" s="35">
        <v>100</v>
      </c>
      <c r="P59" s="35">
        <v>54</v>
      </c>
      <c r="Q59" s="35">
        <v>117</v>
      </c>
      <c r="R59" s="35">
        <v>9</v>
      </c>
      <c r="S59" s="44">
        <f t="shared" si="11"/>
        <v>2077</v>
      </c>
    </row>
    <row r="60" spans="1:19" ht="12.75" customHeight="1">
      <c r="A60" s="18" t="s">
        <v>55</v>
      </c>
      <c r="B60" s="35">
        <v>2</v>
      </c>
      <c r="C60" s="35">
        <v>247</v>
      </c>
      <c r="D60" s="35">
        <v>306</v>
      </c>
      <c r="E60" s="35">
        <v>209</v>
      </c>
      <c r="F60" s="35">
        <v>84</v>
      </c>
      <c r="G60" s="35">
        <v>56</v>
      </c>
      <c r="H60" s="35">
        <v>52</v>
      </c>
      <c r="I60" s="35" t="s">
        <v>13</v>
      </c>
      <c r="J60" s="27">
        <f t="shared" si="10"/>
        <v>956</v>
      </c>
      <c r="K60" s="35">
        <v>3</v>
      </c>
      <c r="L60" s="35">
        <v>256</v>
      </c>
      <c r="M60" s="35">
        <v>317</v>
      </c>
      <c r="N60" s="35">
        <v>259</v>
      </c>
      <c r="O60" s="35">
        <v>159</v>
      </c>
      <c r="P60" s="35">
        <v>117</v>
      </c>
      <c r="Q60" s="35">
        <v>217</v>
      </c>
      <c r="R60" s="35" t="s">
        <v>13</v>
      </c>
      <c r="S60" s="44">
        <f t="shared" si="11"/>
        <v>1328</v>
      </c>
    </row>
    <row r="61" spans="1:19" ht="12.75" customHeight="1">
      <c r="A61" s="18" t="s">
        <v>56</v>
      </c>
      <c r="B61" s="35">
        <v>20</v>
      </c>
      <c r="C61" s="35">
        <v>246</v>
      </c>
      <c r="D61" s="35">
        <v>252</v>
      </c>
      <c r="E61" s="35">
        <v>170</v>
      </c>
      <c r="F61" s="35">
        <v>64</v>
      </c>
      <c r="G61" s="35">
        <v>43</v>
      </c>
      <c r="H61" s="35">
        <v>75</v>
      </c>
      <c r="I61" s="35">
        <v>4</v>
      </c>
      <c r="J61" s="27">
        <f t="shared" si="10"/>
        <v>874</v>
      </c>
      <c r="K61" s="35">
        <v>273</v>
      </c>
      <c r="L61" s="35">
        <v>251</v>
      </c>
      <c r="M61" s="35">
        <v>259</v>
      </c>
      <c r="N61" s="35">
        <v>183</v>
      </c>
      <c r="O61" s="35">
        <v>75</v>
      </c>
      <c r="P61" s="35">
        <v>51</v>
      </c>
      <c r="Q61" s="35">
        <v>101</v>
      </c>
      <c r="R61" s="35">
        <v>5</v>
      </c>
      <c r="S61" s="44">
        <f t="shared" si="11"/>
        <v>1198</v>
      </c>
    </row>
    <row r="62" spans="1:19" ht="12.75" customHeight="1">
      <c r="A62" s="18" t="s">
        <v>57</v>
      </c>
      <c r="B62" s="35">
        <v>22</v>
      </c>
      <c r="C62" s="35">
        <v>1819</v>
      </c>
      <c r="D62" s="35">
        <v>2008</v>
      </c>
      <c r="E62" s="35">
        <v>1649</v>
      </c>
      <c r="F62" s="35">
        <v>786</v>
      </c>
      <c r="G62" s="35">
        <v>460</v>
      </c>
      <c r="H62" s="35">
        <v>746</v>
      </c>
      <c r="I62" s="35">
        <v>12</v>
      </c>
      <c r="J62" s="27">
        <f t="shared" si="10"/>
        <v>7502</v>
      </c>
      <c r="K62" s="35">
        <v>341</v>
      </c>
      <c r="L62" s="35">
        <v>1956</v>
      </c>
      <c r="M62" s="35">
        <v>2038</v>
      </c>
      <c r="N62" s="35">
        <v>1753</v>
      </c>
      <c r="O62" s="35">
        <v>891</v>
      </c>
      <c r="P62" s="35">
        <v>544</v>
      </c>
      <c r="Q62" s="35">
        <v>891</v>
      </c>
      <c r="R62" s="35">
        <v>39</v>
      </c>
      <c r="S62" s="44">
        <f t="shared" si="11"/>
        <v>8453</v>
      </c>
    </row>
    <row r="63" spans="1:19" ht="12.75" customHeight="1">
      <c r="A63" s="18" t="s">
        <v>58</v>
      </c>
      <c r="B63" s="35">
        <v>12</v>
      </c>
      <c r="C63" s="35">
        <v>660</v>
      </c>
      <c r="D63" s="35">
        <v>680</v>
      </c>
      <c r="E63" s="35">
        <v>284</v>
      </c>
      <c r="F63" s="35">
        <v>98</v>
      </c>
      <c r="G63" s="35">
        <v>27</v>
      </c>
      <c r="H63" s="35">
        <v>25</v>
      </c>
      <c r="I63" s="35" t="s">
        <v>13</v>
      </c>
      <c r="J63" s="27">
        <f t="shared" si="10"/>
        <v>1786</v>
      </c>
      <c r="K63" s="35">
        <v>87</v>
      </c>
      <c r="L63" s="35">
        <v>669</v>
      </c>
      <c r="M63" s="35">
        <v>712</v>
      </c>
      <c r="N63" s="35">
        <v>370</v>
      </c>
      <c r="O63" s="35">
        <v>317</v>
      </c>
      <c r="P63" s="35">
        <v>228</v>
      </c>
      <c r="Q63" s="35">
        <v>446</v>
      </c>
      <c r="R63" s="35" t="s">
        <v>13</v>
      </c>
      <c r="S63" s="44">
        <f t="shared" si="11"/>
        <v>2829</v>
      </c>
    </row>
    <row r="64" spans="1:19" ht="12.75" customHeight="1">
      <c r="A64" s="18" t="s">
        <v>59</v>
      </c>
      <c r="B64" s="35">
        <v>2</v>
      </c>
      <c r="C64" s="35">
        <v>154</v>
      </c>
      <c r="D64" s="35">
        <v>396</v>
      </c>
      <c r="E64" s="35">
        <v>518</v>
      </c>
      <c r="F64" s="35">
        <v>177</v>
      </c>
      <c r="G64" s="35">
        <v>69</v>
      </c>
      <c r="H64" s="35">
        <v>98</v>
      </c>
      <c r="I64" s="35">
        <v>3</v>
      </c>
      <c r="J64" s="27">
        <f t="shared" si="10"/>
        <v>1417</v>
      </c>
      <c r="K64" s="35">
        <v>510</v>
      </c>
      <c r="L64" s="35">
        <v>1831</v>
      </c>
      <c r="M64" s="35">
        <v>420</v>
      </c>
      <c r="N64" s="35">
        <v>594</v>
      </c>
      <c r="O64" s="35">
        <v>253</v>
      </c>
      <c r="P64" s="35">
        <v>127</v>
      </c>
      <c r="Q64" s="35">
        <v>205</v>
      </c>
      <c r="R64" s="35">
        <v>10</v>
      </c>
      <c r="S64" s="44">
        <f t="shared" si="11"/>
        <v>3950</v>
      </c>
    </row>
    <row r="65" spans="1:19" ht="12.75" customHeight="1">
      <c r="A65" s="18" t="s">
        <v>60</v>
      </c>
      <c r="B65" s="35">
        <v>3</v>
      </c>
      <c r="C65" s="35">
        <v>219</v>
      </c>
      <c r="D65" s="35">
        <v>482</v>
      </c>
      <c r="E65" s="35">
        <v>420</v>
      </c>
      <c r="F65" s="35">
        <v>160</v>
      </c>
      <c r="G65" s="35">
        <v>21</v>
      </c>
      <c r="H65" s="35">
        <v>28</v>
      </c>
      <c r="I65" s="35">
        <v>31</v>
      </c>
      <c r="J65" s="27">
        <f t="shared" si="10"/>
        <v>1364</v>
      </c>
      <c r="K65" s="35">
        <v>3</v>
      </c>
      <c r="L65" s="35">
        <v>219</v>
      </c>
      <c r="M65" s="35">
        <v>484</v>
      </c>
      <c r="N65" s="35">
        <v>429</v>
      </c>
      <c r="O65" s="35">
        <v>166</v>
      </c>
      <c r="P65" s="35">
        <v>24</v>
      </c>
      <c r="Q65" s="35">
        <v>34</v>
      </c>
      <c r="R65" s="35">
        <v>297</v>
      </c>
      <c r="S65" s="44">
        <f t="shared" si="11"/>
        <v>1656</v>
      </c>
    </row>
    <row r="66" spans="1:19" ht="12.75" customHeight="1">
      <c r="A66" s="18" t="s">
        <v>61</v>
      </c>
      <c r="B66" s="35">
        <v>5</v>
      </c>
      <c r="C66" s="35">
        <v>209</v>
      </c>
      <c r="D66" s="35">
        <v>269</v>
      </c>
      <c r="E66" s="35">
        <v>258</v>
      </c>
      <c r="F66" s="35">
        <v>124</v>
      </c>
      <c r="G66" s="35">
        <v>47</v>
      </c>
      <c r="H66" s="35">
        <v>63</v>
      </c>
      <c r="I66" s="35">
        <v>193</v>
      </c>
      <c r="J66" s="27">
        <f t="shared" si="10"/>
        <v>1168</v>
      </c>
      <c r="K66" s="35">
        <v>5</v>
      </c>
      <c r="L66" s="35">
        <v>241</v>
      </c>
      <c r="M66" s="35">
        <v>522</v>
      </c>
      <c r="N66" s="35">
        <v>1043</v>
      </c>
      <c r="O66" s="35">
        <v>1765</v>
      </c>
      <c r="P66" s="35">
        <v>1578</v>
      </c>
      <c r="Q66" s="35">
        <v>3212</v>
      </c>
      <c r="R66" s="35">
        <v>1832</v>
      </c>
      <c r="S66" s="44">
        <f t="shared" si="11"/>
        <v>10198</v>
      </c>
    </row>
    <row r="67" spans="1:19" ht="12.75" customHeight="1">
      <c r="A67" s="18" t="s">
        <v>62</v>
      </c>
      <c r="B67" s="35">
        <v>5</v>
      </c>
      <c r="C67" s="35">
        <v>750</v>
      </c>
      <c r="D67" s="35">
        <v>575</v>
      </c>
      <c r="E67" s="35">
        <v>151</v>
      </c>
      <c r="F67" s="35">
        <v>36</v>
      </c>
      <c r="G67" s="35">
        <v>17</v>
      </c>
      <c r="H67" s="35">
        <v>12</v>
      </c>
      <c r="I67" s="35" t="s">
        <v>13</v>
      </c>
      <c r="J67" s="27">
        <f t="shared" si="10"/>
        <v>1546</v>
      </c>
      <c r="K67" s="35">
        <v>467</v>
      </c>
      <c r="L67" s="35">
        <v>824</v>
      </c>
      <c r="M67" s="35">
        <v>634</v>
      </c>
      <c r="N67" s="35">
        <v>200</v>
      </c>
      <c r="O67" s="35">
        <v>50</v>
      </c>
      <c r="P67" s="35">
        <v>30</v>
      </c>
      <c r="Q67" s="35">
        <v>36</v>
      </c>
      <c r="R67" s="35" t="s">
        <v>13</v>
      </c>
      <c r="S67" s="44">
        <f t="shared" si="11"/>
        <v>2241</v>
      </c>
    </row>
    <row r="68" spans="1:19" ht="12.75" customHeight="1">
      <c r="A68" s="18" t="s">
        <v>63</v>
      </c>
      <c r="B68" s="35">
        <v>27</v>
      </c>
      <c r="C68" s="35">
        <v>573</v>
      </c>
      <c r="D68" s="35">
        <v>654</v>
      </c>
      <c r="E68" s="35">
        <v>437</v>
      </c>
      <c r="F68" s="35">
        <v>127</v>
      </c>
      <c r="G68" s="35">
        <v>79</v>
      </c>
      <c r="H68" s="35">
        <v>122</v>
      </c>
      <c r="I68" s="35" t="s">
        <v>13</v>
      </c>
      <c r="J68" s="27">
        <f t="shared" si="10"/>
        <v>2019</v>
      </c>
      <c r="K68" s="35">
        <v>277</v>
      </c>
      <c r="L68" s="35">
        <v>719</v>
      </c>
      <c r="M68" s="35">
        <v>681</v>
      </c>
      <c r="N68" s="35">
        <v>558</v>
      </c>
      <c r="O68" s="35">
        <v>236</v>
      </c>
      <c r="P68" s="35">
        <v>161</v>
      </c>
      <c r="Q68" s="35">
        <v>330</v>
      </c>
      <c r="R68" s="35" t="s">
        <v>13</v>
      </c>
      <c r="S68" s="44">
        <f t="shared" si="11"/>
        <v>2962</v>
      </c>
    </row>
    <row r="69" spans="1:19" ht="12.75" customHeight="1">
      <c r="A69" s="18" t="s">
        <v>64</v>
      </c>
      <c r="B69" s="35">
        <v>65</v>
      </c>
      <c r="C69" s="35">
        <v>2833</v>
      </c>
      <c r="D69" s="35">
        <v>3010</v>
      </c>
      <c r="E69" s="35">
        <v>839</v>
      </c>
      <c r="F69" s="35">
        <v>190</v>
      </c>
      <c r="G69" s="35">
        <v>124</v>
      </c>
      <c r="H69" s="35">
        <v>149</v>
      </c>
      <c r="I69" s="35" t="s">
        <v>13</v>
      </c>
      <c r="J69" s="27">
        <f t="shared" si="10"/>
        <v>7210</v>
      </c>
      <c r="K69" s="35">
        <v>4128</v>
      </c>
      <c r="L69" s="35">
        <v>3273</v>
      </c>
      <c r="M69" s="35">
        <v>3029</v>
      </c>
      <c r="N69" s="35">
        <v>937</v>
      </c>
      <c r="O69" s="35">
        <v>322</v>
      </c>
      <c r="P69" s="35">
        <v>281</v>
      </c>
      <c r="Q69" s="35">
        <v>597</v>
      </c>
      <c r="R69" s="35" t="s">
        <v>13</v>
      </c>
      <c r="S69" s="44">
        <f t="shared" si="11"/>
        <v>12567</v>
      </c>
    </row>
    <row r="70" spans="1:19" ht="12.75" customHeight="1">
      <c r="A70" s="18" t="s">
        <v>65</v>
      </c>
      <c r="B70" s="35">
        <v>2</v>
      </c>
      <c r="C70" s="35">
        <v>219</v>
      </c>
      <c r="D70" s="35">
        <v>209</v>
      </c>
      <c r="E70" s="35">
        <v>69</v>
      </c>
      <c r="F70" s="35">
        <v>10</v>
      </c>
      <c r="G70" s="35">
        <v>6</v>
      </c>
      <c r="H70" s="35">
        <v>6</v>
      </c>
      <c r="I70" s="35" t="s">
        <v>13</v>
      </c>
      <c r="J70" s="27">
        <f t="shared" si="10"/>
        <v>521</v>
      </c>
      <c r="K70" s="35">
        <v>2</v>
      </c>
      <c r="L70" s="35">
        <v>219</v>
      </c>
      <c r="M70" s="35">
        <v>209</v>
      </c>
      <c r="N70" s="35">
        <v>71</v>
      </c>
      <c r="O70" s="35">
        <v>19</v>
      </c>
      <c r="P70" s="35">
        <v>26</v>
      </c>
      <c r="Q70" s="35">
        <v>100</v>
      </c>
      <c r="R70" s="35">
        <v>1</v>
      </c>
      <c r="S70" s="44">
        <f t="shared" si="11"/>
        <v>647</v>
      </c>
    </row>
    <row r="71" spans="1:19" ht="12.75" customHeight="1">
      <c r="A71" s="18" t="s">
        <v>66</v>
      </c>
      <c r="B71" s="35">
        <v>9</v>
      </c>
      <c r="C71" s="35">
        <v>715</v>
      </c>
      <c r="D71" s="35">
        <v>898</v>
      </c>
      <c r="E71" s="35">
        <v>532</v>
      </c>
      <c r="F71" s="35">
        <v>198</v>
      </c>
      <c r="G71" s="35">
        <v>94</v>
      </c>
      <c r="H71" s="35">
        <v>133</v>
      </c>
      <c r="I71" s="35" t="s">
        <v>13</v>
      </c>
      <c r="J71" s="27">
        <f t="shared" si="10"/>
        <v>2579</v>
      </c>
      <c r="K71" s="35">
        <v>21</v>
      </c>
      <c r="L71" s="35">
        <v>733</v>
      </c>
      <c r="M71" s="35">
        <v>933</v>
      </c>
      <c r="N71" s="35">
        <v>687</v>
      </c>
      <c r="O71" s="35">
        <v>357</v>
      </c>
      <c r="P71" s="35">
        <v>255</v>
      </c>
      <c r="Q71" s="35">
        <v>541</v>
      </c>
      <c r="R71" s="35">
        <v>1</v>
      </c>
      <c r="S71" s="44">
        <f t="shared" si="11"/>
        <v>3528</v>
      </c>
    </row>
    <row r="72" spans="1:19" ht="12.75" customHeight="1">
      <c r="A72" s="18" t="s">
        <v>67</v>
      </c>
      <c r="B72" s="35">
        <v>4</v>
      </c>
      <c r="C72" s="35">
        <v>409</v>
      </c>
      <c r="D72" s="35">
        <v>424</v>
      </c>
      <c r="E72" s="35">
        <v>153</v>
      </c>
      <c r="F72" s="35">
        <v>18</v>
      </c>
      <c r="G72" s="35">
        <v>5</v>
      </c>
      <c r="H72" s="35">
        <v>5</v>
      </c>
      <c r="I72" s="35" t="s">
        <v>13</v>
      </c>
      <c r="J72" s="27">
        <f t="shared" si="10"/>
        <v>1018</v>
      </c>
      <c r="K72" s="35">
        <v>4</v>
      </c>
      <c r="L72" s="35">
        <v>409</v>
      </c>
      <c r="M72" s="35">
        <v>427</v>
      </c>
      <c r="N72" s="35">
        <v>156</v>
      </c>
      <c r="O72" s="35">
        <v>18</v>
      </c>
      <c r="P72" s="35">
        <v>5</v>
      </c>
      <c r="Q72" s="35">
        <v>5</v>
      </c>
      <c r="R72" s="35">
        <v>2</v>
      </c>
      <c r="S72" s="44">
        <f t="shared" si="11"/>
        <v>1026</v>
      </c>
    </row>
    <row r="73" spans="1:19" ht="12.75" customHeight="1">
      <c r="A73" s="18" t="s">
        <v>68</v>
      </c>
      <c r="B73" s="35">
        <v>5</v>
      </c>
      <c r="C73" s="35">
        <v>467</v>
      </c>
      <c r="D73" s="35">
        <v>379</v>
      </c>
      <c r="E73" s="35">
        <v>91</v>
      </c>
      <c r="F73" s="35">
        <v>31</v>
      </c>
      <c r="G73" s="35">
        <v>9</v>
      </c>
      <c r="H73" s="35">
        <v>26</v>
      </c>
      <c r="I73" s="35">
        <v>4</v>
      </c>
      <c r="J73" s="27">
        <f t="shared" si="10"/>
        <v>1012</v>
      </c>
      <c r="K73" s="35">
        <v>11</v>
      </c>
      <c r="L73" s="35">
        <v>469</v>
      </c>
      <c r="M73" s="35">
        <v>380</v>
      </c>
      <c r="N73" s="35">
        <v>97</v>
      </c>
      <c r="O73" s="35">
        <v>36</v>
      </c>
      <c r="P73" s="35">
        <v>12</v>
      </c>
      <c r="Q73" s="35">
        <v>35</v>
      </c>
      <c r="R73" s="35">
        <v>4</v>
      </c>
      <c r="S73" s="44">
        <f t="shared" si="11"/>
        <v>1044</v>
      </c>
    </row>
    <row r="74" spans="1:19" ht="12.75" customHeight="1">
      <c r="A74" s="18" t="s">
        <v>69</v>
      </c>
      <c r="B74" s="35">
        <v>5</v>
      </c>
      <c r="C74" s="35">
        <v>306</v>
      </c>
      <c r="D74" s="35">
        <v>349</v>
      </c>
      <c r="E74" s="35">
        <v>139</v>
      </c>
      <c r="F74" s="35">
        <v>20</v>
      </c>
      <c r="G74" s="35">
        <v>8</v>
      </c>
      <c r="H74" s="35">
        <v>14</v>
      </c>
      <c r="I74" s="35">
        <v>2</v>
      </c>
      <c r="J74" s="27">
        <f t="shared" si="10"/>
        <v>843</v>
      </c>
      <c r="K74" s="35">
        <v>9</v>
      </c>
      <c r="L74" s="35">
        <v>309</v>
      </c>
      <c r="M74" s="35">
        <v>353</v>
      </c>
      <c r="N74" s="35">
        <v>171</v>
      </c>
      <c r="O74" s="35">
        <v>39</v>
      </c>
      <c r="P74" s="35">
        <v>32</v>
      </c>
      <c r="Q74" s="35">
        <v>82</v>
      </c>
      <c r="R74" s="35">
        <v>7</v>
      </c>
      <c r="S74" s="44">
        <f t="shared" si="11"/>
        <v>1002</v>
      </c>
    </row>
    <row r="75" spans="1:19" ht="12.75" customHeight="1">
      <c r="A75" s="18" t="s">
        <v>70</v>
      </c>
      <c r="B75" s="35">
        <v>76</v>
      </c>
      <c r="C75" s="35">
        <v>2907</v>
      </c>
      <c r="D75" s="35">
        <v>3016</v>
      </c>
      <c r="E75" s="35">
        <v>529</v>
      </c>
      <c r="F75" s="35">
        <v>39</v>
      </c>
      <c r="G75" s="35">
        <v>11</v>
      </c>
      <c r="H75" s="35">
        <v>9</v>
      </c>
      <c r="I75" s="35" t="s">
        <v>13</v>
      </c>
      <c r="J75" s="27">
        <f t="shared" si="10"/>
        <v>6587</v>
      </c>
      <c r="K75" s="35">
        <v>84</v>
      </c>
      <c r="L75" s="35">
        <v>2941</v>
      </c>
      <c r="M75" s="35">
        <v>3059</v>
      </c>
      <c r="N75" s="35">
        <v>613</v>
      </c>
      <c r="O75" s="35">
        <v>157</v>
      </c>
      <c r="P75" s="35">
        <v>124</v>
      </c>
      <c r="Q75" s="35">
        <v>358</v>
      </c>
      <c r="R75" s="35" t="s">
        <v>13</v>
      </c>
      <c r="S75" s="44">
        <f t="shared" si="11"/>
        <v>7336</v>
      </c>
    </row>
    <row r="76" spans="1:19" ht="12.75" customHeight="1">
      <c r="A76" s="21" t="s">
        <v>26</v>
      </c>
      <c r="B76" s="36">
        <f>SUM(B51:B75)</f>
        <v>319</v>
      </c>
      <c r="C76" s="36">
        <f t="shared" ref="C76:I76" si="12">SUM(C51:C75)</f>
        <v>16326</v>
      </c>
      <c r="D76" s="36">
        <f t="shared" si="12"/>
        <v>18018</v>
      </c>
      <c r="E76" s="36">
        <f t="shared" si="12"/>
        <v>9677</v>
      </c>
      <c r="F76" s="36">
        <f t="shared" si="12"/>
        <v>5118</v>
      </c>
      <c r="G76" s="36">
        <f t="shared" si="12"/>
        <v>3302</v>
      </c>
      <c r="H76" s="36">
        <f t="shared" si="12"/>
        <v>5659</v>
      </c>
      <c r="I76" s="36">
        <f t="shared" si="12"/>
        <v>259</v>
      </c>
      <c r="J76" s="37">
        <f>SUM(J51:J75)</f>
        <v>58678</v>
      </c>
      <c r="K76" s="36">
        <f>SUM(K51:K75)</f>
        <v>8388</v>
      </c>
      <c r="L76" s="36">
        <f t="shared" ref="L76:R76" si="13">SUM(L51:L75)</f>
        <v>19330</v>
      </c>
      <c r="M76" s="36">
        <f t="shared" si="13"/>
        <v>19438</v>
      </c>
      <c r="N76" s="36">
        <f t="shared" si="13"/>
        <v>12443</v>
      </c>
      <c r="O76" s="36">
        <f t="shared" si="13"/>
        <v>9617</v>
      </c>
      <c r="P76" s="36">
        <f t="shared" si="13"/>
        <v>7405</v>
      </c>
      <c r="Q76" s="36">
        <f t="shared" si="13"/>
        <v>14885</v>
      </c>
      <c r="R76" s="36">
        <f t="shared" si="13"/>
        <v>2223</v>
      </c>
      <c r="S76" s="36">
        <f>SUM(S51:S75)</f>
        <v>93729</v>
      </c>
    </row>
    <row r="77" spans="1:19" ht="12.75" customHeight="1">
      <c r="A77" s="18"/>
      <c r="B77" s="30"/>
      <c r="C77" s="30"/>
      <c r="D77" s="30"/>
      <c r="E77" s="30"/>
      <c r="F77" s="30"/>
      <c r="G77" s="30"/>
      <c r="H77" s="30"/>
      <c r="I77" s="30"/>
      <c r="J77" s="29"/>
      <c r="K77" s="31"/>
      <c r="L77" s="33"/>
      <c r="M77" s="30"/>
      <c r="N77" s="30"/>
      <c r="O77" s="30"/>
      <c r="P77" s="30"/>
      <c r="Q77" s="30"/>
      <c r="R77" s="30"/>
      <c r="S77" s="30"/>
    </row>
    <row r="78" spans="1:19" ht="25.5" customHeight="1">
      <c r="A78" s="13" t="s">
        <v>27</v>
      </c>
      <c r="B78" s="30"/>
      <c r="C78" s="30"/>
      <c r="D78" s="30"/>
      <c r="E78" s="30"/>
      <c r="F78" s="30"/>
      <c r="G78" s="30"/>
      <c r="H78" s="30"/>
      <c r="I78" s="30"/>
      <c r="J78" s="29"/>
      <c r="K78" s="31"/>
      <c r="L78" s="33"/>
      <c r="M78" s="30"/>
      <c r="N78" s="30"/>
      <c r="O78" s="30"/>
      <c r="P78" s="30"/>
      <c r="Q78" s="30"/>
      <c r="R78" s="30"/>
      <c r="S78" s="30"/>
    </row>
    <row r="79" spans="1:19" ht="12.75" customHeight="1">
      <c r="A79" s="18"/>
      <c r="B79" s="30"/>
      <c r="C79" s="30"/>
      <c r="D79" s="30"/>
      <c r="E79" s="30"/>
      <c r="F79" s="30"/>
      <c r="G79" s="30"/>
      <c r="H79" s="30"/>
      <c r="I79" s="30"/>
      <c r="J79" s="29"/>
      <c r="K79" s="31"/>
      <c r="L79" s="33"/>
      <c r="M79" s="30"/>
      <c r="N79" s="30"/>
      <c r="O79" s="30"/>
      <c r="P79" s="30"/>
      <c r="Q79" s="30"/>
      <c r="R79" s="30"/>
      <c r="S79" s="30"/>
    </row>
    <row r="80" spans="1:19" ht="12.75" customHeight="1">
      <c r="A80" s="15" t="s">
        <v>71</v>
      </c>
      <c r="B80" s="28">
        <v>8</v>
      </c>
      <c r="C80" s="28">
        <v>182</v>
      </c>
      <c r="D80" s="28">
        <v>71</v>
      </c>
      <c r="E80" s="28">
        <v>17</v>
      </c>
      <c r="F80" s="28">
        <v>23</v>
      </c>
      <c r="G80" s="28">
        <v>15</v>
      </c>
      <c r="H80" s="28">
        <v>21</v>
      </c>
      <c r="I80" s="28" t="s">
        <v>13</v>
      </c>
      <c r="J80" s="27">
        <f>SUM(B80:I80)</f>
        <v>337</v>
      </c>
      <c r="K80" s="28">
        <v>376</v>
      </c>
      <c r="L80" s="28">
        <v>267</v>
      </c>
      <c r="M80" s="28">
        <v>84</v>
      </c>
      <c r="N80" s="28">
        <v>32</v>
      </c>
      <c r="O80" s="28">
        <v>32</v>
      </c>
      <c r="P80" s="28">
        <v>23</v>
      </c>
      <c r="Q80" s="28">
        <v>37</v>
      </c>
      <c r="R80" s="28" t="s">
        <v>13</v>
      </c>
      <c r="S80" s="28">
        <f>SUM(K80:R80)</f>
        <v>851</v>
      </c>
    </row>
    <row r="81" spans="1:19" ht="12.75" customHeight="1">
      <c r="A81" s="21" t="s">
        <v>26</v>
      </c>
      <c r="B81" s="28">
        <f t="shared" ref="B81:J81" si="14">B80</f>
        <v>8</v>
      </c>
      <c r="C81" s="28">
        <f t="shared" si="14"/>
        <v>182</v>
      </c>
      <c r="D81" s="28">
        <f t="shared" si="14"/>
        <v>71</v>
      </c>
      <c r="E81" s="28">
        <f t="shared" si="14"/>
        <v>17</v>
      </c>
      <c r="F81" s="28">
        <f t="shared" si="14"/>
        <v>23</v>
      </c>
      <c r="G81" s="28">
        <f t="shared" si="14"/>
        <v>15</v>
      </c>
      <c r="H81" s="28">
        <f t="shared" si="14"/>
        <v>21</v>
      </c>
      <c r="I81" s="28" t="str">
        <f t="shared" si="14"/>
        <v>-</v>
      </c>
      <c r="J81" s="27">
        <f t="shared" si="14"/>
        <v>337</v>
      </c>
      <c r="K81" s="28">
        <f t="shared" ref="K81:S81" si="15">K80</f>
        <v>376</v>
      </c>
      <c r="L81" s="28">
        <f t="shared" si="15"/>
        <v>267</v>
      </c>
      <c r="M81" s="28">
        <f t="shared" si="15"/>
        <v>84</v>
      </c>
      <c r="N81" s="28">
        <f t="shared" si="15"/>
        <v>32</v>
      </c>
      <c r="O81" s="28">
        <f t="shared" si="15"/>
        <v>32</v>
      </c>
      <c r="P81" s="28">
        <f t="shared" si="15"/>
        <v>23</v>
      </c>
      <c r="Q81" s="28">
        <f t="shared" si="15"/>
        <v>37</v>
      </c>
      <c r="R81" s="28" t="str">
        <f t="shared" si="15"/>
        <v>-</v>
      </c>
      <c r="S81" s="28">
        <f t="shared" si="15"/>
        <v>851</v>
      </c>
    </row>
    <row r="82" spans="1:19" ht="12.75" customHeight="1">
      <c r="A82" s="18"/>
      <c r="B82" s="30"/>
      <c r="C82" s="30"/>
      <c r="D82" s="30"/>
      <c r="E82" s="30"/>
      <c r="F82" s="30"/>
      <c r="G82" s="30"/>
      <c r="H82" s="30"/>
      <c r="I82" s="30"/>
      <c r="J82" s="29"/>
      <c r="K82" s="31"/>
      <c r="L82" s="33"/>
      <c r="M82" s="30"/>
      <c r="N82" s="30"/>
      <c r="O82" s="30"/>
      <c r="P82" s="30"/>
      <c r="Q82" s="30"/>
      <c r="R82" s="30"/>
      <c r="S82" s="30"/>
    </row>
    <row r="83" spans="1:19" ht="12.75" customHeight="1">
      <c r="A83" s="21" t="s">
        <v>72</v>
      </c>
      <c r="B83" s="36">
        <f>SUM(B76,B81)</f>
        <v>327</v>
      </c>
      <c r="C83" s="36">
        <f t="shared" ref="C83:J83" si="16">SUM(C76,C81)</f>
        <v>16508</v>
      </c>
      <c r="D83" s="36">
        <f t="shared" si="16"/>
        <v>18089</v>
      </c>
      <c r="E83" s="36">
        <f t="shared" si="16"/>
        <v>9694</v>
      </c>
      <c r="F83" s="36">
        <f t="shared" si="16"/>
        <v>5141</v>
      </c>
      <c r="G83" s="36">
        <f t="shared" si="16"/>
        <v>3317</v>
      </c>
      <c r="H83" s="36">
        <f t="shared" si="16"/>
        <v>5680</v>
      </c>
      <c r="I83" s="36">
        <f t="shared" si="16"/>
        <v>259</v>
      </c>
      <c r="J83" s="37">
        <f t="shared" si="16"/>
        <v>59015</v>
      </c>
      <c r="K83" s="36">
        <f>SUM(K76,K81)</f>
        <v>8764</v>
      </c>
      <c r="L83" s="36">
        <f t="shared" ref="L83:S83" si="17">SUM(L76,L81)</f>
        <v>19597</v>
      </c>
      <c r="M83" s="36">
        <f t="shared" si="17"/>
        <v>19522</v>
      </c>
      <c r="N83" s="36">
        <f t="shared" si="17"/>
        <v>12475</v>
      </c>
      <c r="O83" s="36">
        <f t="shared" si="17"/>
        <v>9649</v>
      </c>
      <c r="P83" s="36">
        <f t="shared" si="17"/>
        <v>7428</v>
      </c>
      <c r="Q83" s="36">
        <f t="shared" si="17"/>
        <v>14922</v>
      </c>
      <c r="R83" s="36">
        <f t="shared" si="17"/>
        <v>2223</v>
      </c>
      <c r="S83" s="36">
        <f t="shared" si="17"/>
        <v>94580</v>
      </c>
    </row>
    <row r="84" spans="1:19" ht="12.75" customHeight="1">
      <c r="A84" s="21"/>
      <c r="B84" s="32"/>
      <c r="C84" s="30"/>
      <c r="D84" s="30"/>
      <c r="E84" s="30"/>
      <c r="F84" s="30"/>
      <c r="G84" s="30"/>
      <c r="H84" s="30"/>
      <c r="I84" s="30"/>
      <c r="J84" s="29"/>
      <c r="K84" s="31"/>
      <c r="L84" s="33"/>
      <c r="M84" s="30"/>
      <c r="N84" s="30"/>
      <c r="O84" s="30"/>
      <c r="P84" s="30"/>
      <c r="Q84" s="30"/>
      <c r="R84" s="30"/>
      <c r="S84" s="30"/>
    </row>
    <row r="85" spans="1:19" ht="12.75" customHeight="1" thickBot="1">
      <c r="A85" s="22" t="s">
        <v>73</v>
      </c>
      <c r="B85" s="39">
        <f>SUM(B41,B83)</f>
        <v>2218</v>
      </c>
      <c r="C85" s="39">
        <f t="shared" ref="C85:S85" si="18">SUM(C41,C83)</f>
        <v>67610</v>
      </c>
      <c r="D85" s="39">
        <f t="shared" si="18"/>
        <v>64412</v>
      </c>
      <c r="E85" s="39">
        <f t="shared" si="18"/>
        <v>32855</v>
      </c>
      <c r="F85" s="39">
        <f t="shared" si="18"/>
        <v>14681</v>
      </c>
      <c r="G85" s="39">
        <f t="shared" si="18"/>
        <v>8194</v>
      </c>
      <c r="H85" s="39">
        <f t="shared" si="18"/>
        <v>13302</v>
      </c>
      <c r="I85" s="39">
        <f t="shared" si="18"/>
        <v>323</v>
      </c>
      <c r="J85" s="39">
        <f t="shared" si="18"/>
        <v>203595</v>
      </c>
      <c r="K85" s="46">
        <f t="shared" si="18"/>
        <v>26739</v>
      </c>
      <c r="L85" s="39">
        <f t="shared" si="18"/>
        <v>79399</v>
      </c>
      <c r="M85" s="39">
        <f t="shared" si="18"/>
        <v>75860</v>
      </c>
      <c r="N85" s="39">
        <f t="shared" si="18"/>
        <v>48571</v>
      </c>
      <c r="O85" s="39">
        <f t="shared" si="18"/>
        <v>30800</v>
      </c>
      <c r="P85" s="39">
        <f t="shared" si="18"/>
        <v>20075</v>
      </c>
      <c r="Q85" s="39">
        <f t="shared" si="18"/>
        <v>38285</v>
      </c>
      <c r="R85" s="39">
        <f t="shared" si="18"/>
        <v>2524</v>
      </c>
      <c r="S85" s="39">
        <f t="shared" si="18"/>
        <v>322253</v>
      </c>
    </row>
    <row r="86" spans="1:19" ht="12.75" customHeight="1" thickTop="1">
      <c r="A86" s="18" t="s">
        <v>74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"/>
      <c r="N86" s="5"/>
      <c r="O86" s="5"/>
      <c r="P86" s="5"/>
      <c r="Q86" s="1"/>
      <c r="R86" s="1"/>
      <c r="S86" s="1"/>
    </row>
    <row r="87" spans="1:19" ht="12.75" customHeight="1">
      <c r="A87" s="18" t="s">
        <v>75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"/>
      <c r="N87" s="5"/>
      <c r="O87" s="5"/>
      <c r="P87" s="5"/>
      <c r="Q87" s="1"/>
      <c r="R87" s="1"/>
      <c r="S87" s="1"/>
    </row>
    <row r="88" spans="1:19" ht="12.75" customHeight="1">
      <c r="A88" s="18" t="s">
        <v>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"/>
      <c r="N88" s="5"/>
      <c r="O88" s="5"/>
      <c r="P88" s="5"/>
      <c r="Q88" s="1"/>
      <c r="R88" s="1"/>
      <c r="S88" s="1"/>
    </row>
  </sheetData>
  <pageMargins left="0.7" right="0.7" top="0.75" bottom="0.75" header="0.3" footer="0.3"/>
  <pageSetup scale="52" orientation="landscape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kintzj1</dc:creator>
  <cp:lastModifiedBy>kintzj1</cp:lastModifiedBy>
  <dcterms:created xsi:type="dcterms:W3CDTF">2014-12-16T20:43:35Z</dcterms:created>
  <dcterms:modified xsi:type="dcterms:W3CDTF">2015-04-10T20:27:23Z</dcterms:modified>
</cp:coreProperties>
</file>