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M60" i="1"/>
  <c r="L60"/>
  <c r="K60"/>
  <c r="J60"/>
  <c r="I60"/>
  <c r="H60"/>
  <c r="G60"/>
  <c r="F60"/>
  <c r="E60"/>
  <c r="D60"/>
  <c r="C60"/>
  <c r="B60"/>
  <c r="L20"/>
  <c r="K20"/>
  <c r="J20"/>
  <c r="I20"/>
  <c r="H20"/>
  <c r="G20"/>
  <c r="F20"/>
  <c r="E20"/>
  <c r="D20"/>
  <c r="C20"/>
  <c r="B20"/>
  <c r="M19"/>
  <c r="M18"/>
  <c r="M17"/>
  <c r="M16"/>
  <c r="M15"/>
  <c r="M14"/>
  <c r="M13"/>
  <c r="M12"/>
  <c r="M11"/>
  <c r="M10"/>
  <c r="M9"/>
  <c r="M8"/>
  <c r="M7"/>
  <c r="L57"/>
  <c r="K57"/>
  <c r="J57"/>
  <c r="I57"/>
  <c r="H57"/>
  <c r="G57"/>
  <c r="F57"/>
  <c r="E57"/>
  <c r="D57"/>
  <c r="C57"/>
  <c r="B57"/>
  <c r="M56"/>
  <c r="M55"/>
  <c r="M54"/>
  <c r="M53"/>
  <c r="M52"/>
  <c r="M51"/>
  <c r="M50"/>
  <c r="M49"/>
  <c r="M48"/>
  <c r="M47"/>
  <c r="M46"/>
  <c r="M45"/>
  <c r="M44"/>
  <c r="M43"/>
  <c r="M42"/>
  <c r="M41"/>
  <c r="M40"/>
  <c r="M39"/>
  <c r="M38"/>
  <c r="M37"/>
  <c r="M36"/>
  <c r="M35"/>
  <c r="M34"/>
  <c r="M33"/>
  <c r="M20" l="1"/>
  <c r="B21" s="1"/>
  <c r="C21"/>
  <c r="E21"/>
  <c r="L21"/>
  <c r="M57"/>
  <c r="M58" s="1"/>
  <c r="G21" l="1"/>
  <c r="I21"/>
  <c r="F21"/>
  <c r="D21"/>
  <c r="J21"/>
  <c r="H21"/>
  <c r="K21"/>
  <c r="K61"/>
  <c r="H61"/>
  <c r="L58"/>
  <c r="J58"/>
  <c r="H58"/>
  <c r="K58"/>
  <c r="E58"/>
  <c r="C58"/>
  <c r="G58"/>
  <c r="B58"/>
  <c r="F58"/>
  <c r="D58"/>
  <c r="I58"/>
  <c r="J61" l="1"/>
  <c r="B61"/>
  <c r="D61"/>
  <c r="E61"/>
  <c r="C61"/>
  <c r="F61"/>
  <c r="L61"/>
  <c r="I61"/>
  <c r="G61"/>
  <c r="M21"/>
  <c r="M61" l="1"/>
</calcChain>
</file>

<file path=xl/sharedStrings.xml><?xml version="1.0" encoding="utf-8"?>
<sst xmlns="http://schemas.openxmlformats.org/spreadsheetml/2006/main" count="134" uniqueCount="65">
  <si>
    <t>TABLE 4</t>
  </si>
  <si>
    <t>NUMBER AND PERCENT DISTRIBUTION OF FIRST-TIME ENTERING DEGREE-SEEKING UNDERGRADUATES ENROLLED IN PUBLIC BACCALAUREATE AND HIGHER</t>
  </si>
  <si>
    <t xml:space="preserve">HIGHEST </t>
  </si>
  <si>
    <t>SECOND</t>
  </si>
  <si>
    <t>THIRD</t>
  </si>
  <si>
    <t>FOURTH</t>
  </si>
  <si>
    <t>FIFTH</t>
  </si>
  <si>
    <t>SIXTH</t>
  </si>
  <si>
    <t>SEVENTH</t>
  </si>
  <si>
    <t>EIGHTH</t>
  </si>
  <si>
    <t>NINTH</t>
  </si>
  <si>
    <t>LOWEST</t>
  </si>
  <si>
    <t>10%</t>
  </si>
  <si>
    <t>UNKNOWN</t>
  </si>
  <si>
    <t>TOTAL</t>
  </si>
  <si>
    <t>HARRIS-STOWE</t>
  </si>
  <si>
    <t>-</t>
  </si>
  <si>
    <t>LINCOLN</t>
  </si>
  <si>
    <t>MISSOURI SOUTHERN</t>
  </si>
  <si>
    <t>MISSOURI STATE</t>
  </si>
  <si>
    <t>MISSOURI UNIV. OF SCI. &amp; TECH.</t>
  </si>
  <si>
    <t>MISSOURI WESTERN</t>
  </si>
  <si>
    <t>NORTHWEST</t>
  </si>
  <si>
    <t>SOUTHEAST</t>
  </si>
  <si>
    <t>TRUMAN</t>
  </si>
  <si>
    <t>UCM</t>
  </si>
  <si>
    <t>UMC</t>
  </si>
  <si>
    <t>UMKC</t>
  </si>
  <si>
    <t>UMSL</t>
  </si>
  <si>
    <t xml:space="preserve">  Subtotal</t>
  </si>
  <si>
    <t xml:space="preserve">  % Distribution</t>
  </si>
  <si>
    <t>*Percentages may not equal 100% due to rounding.</t>
  </si>
  <si>
    <t>SOURCE:  Enhanced Missouri Student Achievement Study</t>
  </si>
  <si>
    <t>TABLE 5</t>
  </si>
  <si>
    <t>NUMBER AND PERCENT DISTRIBUTION OF FIRST-TIME ENTERING DEGREE-SEEKING UNDERGRADUATES ENROLLED IN PRIVATE NOT-FOR-PROFIT (INDEPENDENT)</t>
  </si>
  <si>
    <t>AVILA UNIVERSITY</t>
  </si>
  <si>
    <t>CENTRAL METHODIST UNIVERSITY-CGES</t>
  </si>
  <si>
    <t>COLLEGE OF THE OZARKS</t>
  </si>
  <si>
    <t>COLUMBIA COLLEGE</t>
  </si>
  <si>
    <t>COTTEY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</si>
  <si>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</si>
  <si>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</si>
  <si>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</si>
  <si>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</si>
  <si>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</si>
  <si>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</si>
  <si>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</si>
  <si>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</si>
  <si>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</si>
  <si>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</si>
  <si>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</si>
  <si>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</si>
  <si>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</si>
  <si>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</si>
  <si>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</si>
  <si>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</si>
  <si>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</si>
  <si>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</si>
  <si>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</si>
  <si>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subtotal</t>
  </si>
  <si>
    <t>STATE TOTAL</t>
  </si>
  <si>
    <t xml:space="preserve">    %Distribution</t>
  </si>
  <si>
    <t>SOURCE:  DHE06, Ability Descriptors</t>
  </si>
  <si>
    <t>DEGREE-GRANTING INSTITUTIONS BY HIGH SCHOOL RANK DECILE, FALL 2013</t>
  </si>
  <si>
    <t>BACCALAUREATE AND HIGHER DEGREE-GRANTING INSTITUTIONS BY HIGH SCHOOL RANK DECILE, FALL 2013</t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</si>
</sst>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">
    <xf numFmtId="0" fontId="0" fillId="0" borderId="0" xfId="0"/>
    <xf numFmtId="0" fontId="2" fillId="0" borderId="0" xfId="0" applyNumberFormat="1" applyFont="1" applyFill="1" applyAlignment="1">
      <alignment horizontal="left" vertical="center"/>
    </xf>
    <xf numFmtId="0" fontId="0" fillId="0" borderId="0" xfId="0" applyAlignment="1">
      <alignment vertical="center"/>
    </xf>
    <xf numFmtId="0" fontId="3" fillId="0" borderId="0" xfId="0" applyNumberFormat="1" applyFont="1" applyFill="1" applyAlignment="1">
      <alignment horizontal="left" vertical="center"/>
    </xf>
    <xf numFmtId="0" fontId="2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3" fontId="2" fillId="0" borderId="0" xfId="0" applyNumberFormat="1" applyFont="1" applyFill="1" applyAlignment="1">
      <alignment horizontal="left" vertical="center"/>
    </xf>
    <xf numFmtId="0" fontId="4" fillId="0" borderId="0" xfId="2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2" fillId="0" borderId="0" xfId="0" applyNumberFormat="1" applyFont="1" applyFill="1" applyAlignment="1">
      <alignment horizontal="center" vertical="center"/>
    </xf>
    <xf numFmtId="3" fontId="4" fillId="0" borderId="0" xfId="1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2" fillId="0" borderId="0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left" vertical="center"/>
    </xf>
    <xf numFmtId="3" fontId="2" fillId="0" borderId="3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left" vertical="center"/>
    </xf>
    <xf numFmtId="164" fontId="3" fillId="0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Fill="1" applyBorder="1" applyAlignment="1">
      <alignment horizontal="center" vertical="center"/>
    </xf>
  </cellXfs>
  <cellStyles count="3">
    <cellStyle name="Normal" xfId="0" builtinId="0"/>
    <cellStyle name="Normal 3" xfId="1"/>
    <cellStyle name="Normal 4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3"/>
  <sheetViews>
    <sheetView tabSelected="1" zoomScaleNormal="100" workbookViewId="0">
      <selection activeCell="B60" sqref="B60:M60"/>
    </sheetView>
  </sheetViews>
  <sheetFormatPr defaultRowHeight="15"/>
  <cols>
    <col min="1" max="1" width="32.7109375" style="9" customWidth="1"/>
    <col min="2" max="2" width="8.140625" style="16" customWidth="1"/>
    <col min="3" max="11" width="7.5703125" style="16" customWidth="1"/>
    <col min="12" max="12" width="9.42578125" style="16" customWidth="1"/>
    <col min="13" max="13" width="7.42578125" style="16" customWidth="1"/>
    <col min="14" max="16384" width="9.140625" style="2"/>
  </cols>
  <sheetData>
    <row r="1" spans="1:13">
      <c r="A1" s="1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>
      <c r="A2" s="1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pans="1:13">
      <c r="A3" s="1" t="s">
        <v>63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15.75" thickBot="1">
      <c r="A4" s="3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.75" thickTop="1">
      <c r="A5" s="4"/>
      <c r="B5" s="5" t="s">
        <v>2</v>
      </c>
      <c r="C5" s="5" t="s">
        <v>3</v>
      </c>
      <c r="D5" s="5" t="s">
        <v>4</v>
      </c>
      <c r="E5" s="5" t="s">
        <v>5</v>
      </c>
      <c r="F5" s="5" t="s">
        <v>6</v>
      </c>
      <c r="G5" s="5" t="s">
        <v>7</v>
      </c>
      <c r="H5" s="5" t="s">
        <v>8</v>
      </c>
      <c r="I5" s="5" t="s">
        <v>9</v>
      </c>
      <c r="J5" s="5" t="s">
        <v>10</v>
      </c>
      <c r="K5" s="5" t="s">
        <v>11</v>
      </c>
      <c r="L5" s="5"/>
      <c r="M5" s="5"/>
    </row>
    <row r="6" spans="1:13">
      <c r="A6" s="3"/>
      <c r="B6" s="6" t="s">
        <v>12</v>
      </c>
      <c r="C6" s="6" t="s">
        <v>12</v>
      </c>
      <c r="D6" s="6" t="s">
        <v>12</v>
      </c>
      <c r="E6" s="6" t="s">
        <v>12</v>
      </c>
      <c r="F6" s="6" t="s">
        <v>12</v>
      </c>
      <c r="G6" s="6" t="s">
        <v>12</v>
      </c>
      <c r="H6" s="6" t="s">
        <v>12</v>
      </c>
      <c r="I6" s="6" t="s">
        <v>12</v>
      </c>
      <c r="J6" s="6" t="s">
        <v>12</v>
      </c>
      <c r="K6" s="6" t="s">
        <v>12</v>
      </c>
      <c r="L6" s="6" t="s">
        <v>13</v>
      </c>
      <c r="M6" s="6" t="s">
        <v>14</v>
      </c>
    </row>
    <row r="7" spans="1:13">
      <c r="A7" s="1" t="s">
        <v>15</v>
      </c>
      <c r="B7" s="11">
        <v>1</v>
      </c>
      <c r="C7" s="11">
        <v>2</v>
      </c>
      <c r="D7" s="11" t="s">
        <v>16</v>
      </c>
      <c r="E7" s="11">
        <v>2</v>
      </c>
      <c r="F7" s="11">
        <v>1</v>
      </c>
      <c r="G7" s="11">
        <v>2</v>
      </c>
      <c r="H7" s="11">
        <v>5</v>
      </c>
      <c r="I7" s="11">
        <v>3</v>
      </c>
      <c r="J7" s="11" t="s">
        <v>16</v>
      </c>
      <c r="K7" s="11" t="s">
        <v>16</v>
      </c>
      <c r="L7" s="11">
        <v>179</v>
      </c>
      <c r="M7" s="11">
        <f>SUM(B7:L7)</f>
        <v>195</v>
      </c>
    </row>
    <row r="8" spans="1:13">
      <c r="A8" s="1" t="s">
        <v>17</v>
      </c>
      <c r="B8" s="11">
        <v>15</v>
      </c>
      <c r="C8" s="11">
        <v>23</v>
      </c>
      <c r="D8" s="11">
        <v>29</v>
      </c>
      <c r="E8" s="11">
        <v>36</v>
      </c>
      <c r="F8" s="11">
        <v>44</v>
      </c>
      <c r="G8" s="11">
        <v>49</v>
      </c>
      <c r="H8" s="11">
        <v>36</v>
      </c>
      <c r="I8" s="11">
        <v>43</v>
      </c>
      <c r="J8" s="11">
        <v>44</v>
      </c>
      <c r="K8" s="11">
        <v>24</v>
      </c>
      <c r="L8" s="11">
        <v>74</v>
      </c>
      <c r="M8" s="11">
        <f t="shared" ref="M8:M19" si="0">SUM(B8:L8)</f>
        <v>417</v>
      </c>
    </row>
    <row r="9" spans="1:13">
      <c r="A9" s="1" t="s">
        <v>18</v>
      </c>
      <c r="B9" s="11">
        <v>106</v>
      </c>
      <c r="C9" s="11">
        <v>110</v>
      </c>
      <c r="D9" s="11">
        <v>111</v>
      </c>
      <c r="E9" s="11">
        <v>119</v>
      </c>
      <c r="F9" s="11">
        <v>98</v>
      </c>
      <c r="G9" s="11">
        <v>86</v>
      </c>
      <c r="H9" s="11">
        <v>63</v>
      </c>
      <c r="I9" s="11">
        <v>55</v>
      </c>
      <c r="J9" s="11">
        <v>30</v>
      </c>
      <c r="K9" s="11">
        <v>9</v>
      </c>
      <c r="L9" s="11">
        <v>21</v>
      </c>
      <c r="M9" s="11">
        <f t="shared" si="0"/>
        <v>808</v>
      </c>
    </row>
    <row r="10" spans="1:13">
      <c r="A10" s="1" t="s">
        <v>19</v>
      </c>
      <c r="B10" s="11">
        <v>513</v>
      </c>
      <c r="C10" s="11">
        <v>448</v>
      </c>
      <c r="D10" s="11">
        <v>360</v>
      </c>
      <c r="E10" s="11">
        <v>295</v>
      </c>
      <c r="F10" s="11">
        <v>223</v>
      </c>
      <c r="G10" s="11">
        <v>167</v>
      </c>
      <c r="H10" s="11">
        <v>93</v>
      </c>
      <c r="I10" s="11">
        <v>44</v>
      </c>
      <c r="J10" s="11">
        <v>24</v>
      </c>
      <c r="K10" s="11">
        <v>11</v>
      </c>
      <c r="L10" s="11">
        <v>548</v>
      </c>
      <c r="M10" s="11">
        <f t="shared" si="0"/>
        <v>2726</v>
      </c>
    </row>
    <row r="11" spans="1:13">
      <c r="A11" s="7" t="s">
        <v>20</v>
      </c>
      <c r="B11" s="11">
        <v>381</v>
      </c>
      <c r="C11" s="11">
        <v>202</v>
      </c>
      <c r="D11" s="11">
        <v>146</v>
      </c>
      <c r="E11" s="11">
        <v>96</v>
      </c>
      <c r="F11" s="11">
        <v>48</v>
      </c>
      <c r="G11" s="11">
        <v>38</v>
      </c>
      <c r="H11" s="11">
        <v>17</v>
      </c>
      <c r="I11" s="11">
        <v>7</v>
      </c>
      <c r="J11" s="11">
        <v>2</v>
      </c>
      <c r="K11" s="11">
        <v>1</v>
      </c>
      <c r="L11" s="11">
        <v>324</v>
      </c>
      <c r="M11" s="11">
        <f t="shared" si="0"/>
        <v>1262</v>
      </c>
    </row>
    <row r="12" spans="1:13">
      <c r="A12" s="1" t="s">
        <v>21</v>
      </c>
      <c r="B12" s="11">
        <v>81</v>
      </c>
      <c r="C12" s="11">
        <v>102</v>
      </c>
      <c r="D12" s="11">
        <v>95</v>
      </c>
      <c r="E12" s="11">
        <v>104</v>
      </c>
      <c r="F12" s="11">
        <v>112</v>
      </c>
      <c r="G12" s="11">
        <v>94</v>
      </c>
      <c r="H12" s="11">
        <v>95</v>
      </c>
      <c r="I12" s="11">
        <v>60</v>
      </c>
      <c r="J12" s="11">
        <v>46</v>
      </c>
      <c r="K12" s="11">
        <v>23</v>
      </c>
      <c r="L12" s="11">
        <v>162</v>
      </c>
      <c r="M12" s="11">
        <f t="shared" si="0"/>
        <v>974</v>
      </c>
    </row>
    <row r="13" spans="1:13">
      <c r="A13" s="1" t="s">
        <v>22</v>
      </c>
      <c r="B13" s="11">
        <v>184</v>
      </c>
      <c r="C13" s="11">
        <v>220</v>
      </c>
      <c r="D13" s="11">
        <v>216</v>
      </c>
      <c r="E13" s="11">
        <v>181</v>
      </c>
      <c r="F13" s="11">
        <v>165</v>
      </c>
      <c r="G13" s="11">
        <v>125</v>
      </c>
      <c r="H13" s="11">
        <v>70</v>
      </c>
      <c r="I13" s="11">
        <v>55</v>
      </c>
      <c r="J13" s="11">
        <v>26</v>
      </c>
      <c r="K13" s="11">
        <v>7</v>
      </c>
      <c r="L13" s="11">
        <v>75</v>
      </c>
      <c r="M13" s="11">
        <f t="shared" si="0"/>
        <v>1324</v>
      </c>
    </row>
    <row r="14" spans="1:13">
      <c r="A14" s="1" t="s">
        <v>23</v>
      </c>
      <c r="B14" s="11">
        <v>226</v>
      </c>
      <c r="C14" s="11">
        <v>227</v>
      </c>
      <c r="D14" s="11">
        <v>185</v>
      </c>
      <c r="E14" s="11">
        <v>158</v>
      </c>
      <c r="F14" s="11">
        <v>164</v>
      </c>
      <c r="G14" s="11">
        <v>147</v>
      </c>
      <c r="H14" s="11">
        <v>99</v>
      </c>
      <c r="I14" s="11">
        <v>73</v>
      </c>
      <c r="J14" s="11">
        <v>40</v>
      </c>
      <c r="K14" s="11">
        <v>22</v>
      </c>
      <c r="L14" s="11">
        <v>388</v>
      </c>
      <c r="M14" s="11">
        <f t="shared" si="0"/>
        <v>1729</v>
      </c>
    </row>
    <row r="15" spans="1:13">
      <c r="A15" s="1" t="s">
        <v>24</v>
      </c>
      <c r="B15" s="11">
        <v>593</v>
      </c>
      <c r="C15" s="11">
        <v>307</v>
      </c>
      <c r="D15" s="11">
        <v>205</v>
      </c>
      <c r="E15" s="11">
        <v>86</v>
      </c>
      <c r="F15" s="11">
        <v>53</v>
      </c>
      <c r="G15" s="11">
        <v>21</v>
      </c>
      <c r="H15" s="11">
        <v>4</v>
      </c>
      <c r="I15" s="11" t="s">
        <v>16</v>
      </c>
      <c r="J15" s="11" t="s">
        <v>16</v>
      </c>
      <c r="K15" s="11" t="s">
        <v>16</v>
      </c>
      <c r="L15" s="11">
        <v>60</v>
      </c>
      <c r="M15" s="11">
        <f t="shared" si="0"/>
        <v>1329</v>
      </c>
    </row>
    <row r="16" spans="1:13">
      <c r="A16" s="1" t="s">
        <v>25</v>
      </c>
      <c r="B16" s="11">
        <v>149</v>
      </c>
      <c r="C16" s="11">
        <v>228</v>
      </c>
      <c r="D16" s="11">
        <v>205</v>
      </c>
      <c r="E16" s="11">
        <v>210</v>
      </c>
      <c r="F16" s="11">
        <v>170</v>
      </c>
      <c r="G16" s="11">
        <v>151</v>
      </c>
      <c r="H16" s="11">
        <v>132</v>
      </c>
      <c r="I16" s="11">
        <v>100</v>
      </c>
      <c r="J16" s="11">
        <v>57</v>
      </c>
      <c r="K16" s="11">
        <v>26</v>
      </c>
      <c r="L16" s="11">
        <v>345</v>
      </c>
      <c r="M16" s="11">
        <f t="shared" si="0"/>
        <v>1773</v>
      </c>
    </row>
    <row r="17" spans="1:13">
      <c r="A17" s="1" t="s">
        <v>26</v>
      </c>
      <c r="B17" s="11">
        <v>1021</v>
      </c>
      <c r="C17" s="11">
        <v>826</v>
      </c>
      <c r="D17" s="11">
        <v>688</v>
      </c>
      <c r="E17" s="11">
        <v>467</v>
      </c>
      <c r="F17" s="11">
        <v>347</v>
      </c>
      <c r="G17" s="11">
        <v>199</v>
      </c>
      <c r="H17" s="11">
        <v>136</v>
      </c>
      <c r="I17" s="11">
        <v>73</v>
      </c>
      <c r="J17" s="11">
        <v>42</v>
      </c>
      <c r="K17" s="11">
        <v>6</v>
      </c>
      <c r="L17" s="11">
        <v>2389</v>
      </c>
      <c r="M17" s="11">
        <f t="shared" si="0"/>
        <v>6194</v>
      </c>
    </row>
    <row r="18" spans="1:13">
      <c r="A18" s="1" t="s">
        <v>27</v>
      </c>
      <c r="B18" s="11">
        <v>188</v>
      </c>
      <c r="C18" s="11">
        <v>135</v>
      </c>
      <c r="D18" s="11">
        <v>120</v>
      </c>
      <c r="E18" s="11">
        <v>81</v>
      </c>
      <c r="F18" s="11">
        <v>59</v>
      </c>
      <c r="G18" s="11">
        <v>54</v>
      </c>
      <c r="H18" s="11">
        <v>40</v>
      </c>
      <c r="I18" s="11">
        <v>22</v>
      </c>
      <c r="J18" s="11">
        <v>17</v>
      </c>
      <c r="K18" s="11">
        <v>6</v>
      </c>
      <c r="L18" s="11">
        <v>356</v>
      </c>
      <c r="M18" s="11">
        <f t="shared" si="0"/>
        <v>1078</v>
      </c>
    </row>
    <row r="19" spans="1:13">
      <c r="A19" s="1" t="s">
        <v>28</v>
      </c>
      <c r="B19" s="11">
        <v>106</v>
      </c>
      <c r="C19" s="11">
        <v>81</v>
      </c>
      <c r="D19" s="11">
        <v>57</v>
      </c>
      <c r="E19" s="11">
        <v>34</v>
      </c>
      <c r="F19" s="11">
        <v>27</v>
      </c>
      <c r="G19" s="11">
        <v>20</v>
      </c>
      <c r="H19" s="11">
        <v>15</v>
      </c>
      <c r="I19" s="11">
        <v>5</v>
      </c>
      <c r="J19" s="11">
        <v>3</v>
      </c>
      <c r="K19" s="11">
        <v>1</v>
      </c>
      <c r="L19" s="11">
        <v>133</v>
      </c>
      <c r="M19" s="11">
        <f t="shared" si="0"/>
        <v>482</v>
      </c>
    </row>
    <row r="20" spans="1:13">
      <c r="A20" s="1" t="s">
        <v>29</v>
      </c>
      <c r="B20" s="11">
        <f>SUM(B7:B19)</f>
        <v>3564</v>
      </c>
      <c r="C20" s="11">
        <f t="shared" ref="C20:M20" si="1">SUM(C7:C19)</f>
        <v>2911</v>
      </c>
      <c r="D20" s="11">
        <f t="shared" si="1"/>
        <v>2417</v>
      </c>
      <c r="E20" s="11">
        <f t="shared" si="1"/>
        <v>1869</v>
      </c>
      <c r="F20" s="11">
        <f t="shared" si="1"/>
        <v>1511</v>
      </c>
      <c r="G20" s="11">
        <f t="shared" si="1"/>
        <v>1153</v>
      </c>
      <c r="H20" s="11">
        <f t="shared" si="1"/>
        <v>805</v>
      </c>
      <c r="I20" s="11">
        <f t="shared" si="1"/>
        <v>540</v>
      </c>
      <c r="J20" s="11">
        <f t="shared" si="1"/>
        <v>331</v>
      </c>
      <c r="K20" s="11">
        <f t="shared" si="1"/>
        <v>136</v>
      </c>
      <c r="L20" s="11">
        <f t="shared" si="1"/>
        <v>5054</v>
      </c>
      <c r="M20" s="11">
        <f t="shared" si="1"/>
        <v>20291</v>
      </c>
    </row>
    <row r="21" spans="1:13" ht="15.75" thickBot="1">
      <c r="A21" s="1" t="s">
        <v>30</v>
      </c>
      <c r="B21" s="12">
        <f>B20/M20</f>
        <v>0.17564437435316149</v>
      </c>
      <c r="C21" s="12">
        <f>C20/M20</f>
        <v>0.14346261889507664</v>
      </c>
      <c r="D21" s="12">
        <f>D20/M20</f>
        <v>0.11911684983490217</v>
      </c>
      <c r="E21" s="12">
        <f>E20/M20</f>
        <v>9.210980237543738E-2</v>
      </c>
      <c r="F21" s="12">
        <f>F20/M20</f>
        <v>7.4466512246808933E-2</v>
      </c>
      <c r="G21" s="12">
        <f>G20/M20</f>
        <v>5.6823222118180472E-2</v>
      </c>
      <c r="H21" s="12">
        <f>H20/M20</f>
        <v>3.9672761322753929E-2</v>
      </c>
      <c r="I21" s="12">
        <f>I20/M20</f>
        <v>2.6612783992903257E-2</v>
      </c>
      <c r="J21" s="12">
        <f>J20/M20</f>
        <v>1.6312650928983295E-2</v>
      </c>
      <c r="K21" s="12">
        <f>K20/M20</f>
        <v>6.7024789315460057E-3</v>
      </c>
      <c r="L21" s="12">
        <f>L20/M20</f>
        <v>0.24907594500024641</v>
      </c>
      <c r="M21" s="12">
        <f t="shared" ref="M21" si="2">SUM(B21:L21)</f>
        <v>0.99999999999999978</v>
      </c>
    </row>
    <row r="22" spans="1:13" ht="15.75" thickTop="1">
      <c r="A22" s="4" t="s">
        <v>31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>
      <c r="A23" s="1" t="s">
        <v>32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  <row r="24" spans="1:13">
      <c r="A24" s="1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13">
      <c r="A27" s="1" t="s">
        <v>33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</row>
    <row r="28" spans="1:13">
      <c r="A28" s="1" t="s">
        <v>34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</row>
    <row r="29" spans="1:13">
      <c r="A29" s="1" t="s">
        <v>64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</row>
    <row r="30" spans="1:13" ht="15.75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</row>
    <row r="31" spans="1:13" ht="15.75" thickTop="1">
      <c r="A31" s="4"/>
      <c r="B31" s="5" t="s">
        <v>2</v>
      </c>
      <c r="C31" s="5" t="s">
        <v>3</v>
      </c>
      <c r="D31" s="5" t="s">
        <v>4</v>
      </c>
      <c r="E31" s="5" t="s">
        <v>5</v>
      </c>
      <c r="F31" s="5" t="s">
        <v>6</v>
      </c>
      <c r="G31" s="5" t="s">
        <v>7</v>
      </c>
      <c r="H31" s="5" t="s">
        <v>8</v>
      </c>
      <c r="I31" s="5" t="s">
        <v>9</v>
      </c>
      <c r="J31" s="5" t="s">
        <v>10</v>
      </c>
      <c r="K31" s="5" t="s">
        <v>11</v>
      </c>
      <c r="L31" s="5"/>
      <c r="M31" s="5"/>
    </row>
    <row r="32" spans="1:13">
      <c r="A32" s="3"/>
      <c r="B32" s="6" t="s">
        <v>12</v>
      </c>
      <c r="C32" s="6" t="s">
        <v>12</v>
      </c>
      <c r="D32" s="6" t="s">
        <v>12</v>
      </c>
      <c r="E32" s="6" t="s">
        <v>12</v>
      </c>
      <c r="F32" s="6" t="s">
        <v>12</v>
      </c>
      <c r="G32" s="6" t="s">
        <v>12</v>
      </c>
      <c r="H32" s="6" t="s">
        <v>12</v>
      </c>
      <c r="I32" s="6" t="s">
        <v>12</v>
      </c>
      <c r="J32" s="6" t="s">
        <v>12</v>
      </c>
      <c r="K32" s="6" t="s">
        <v>12</v>
      </c>
      <c r="L32" s="6" t="s">
        <v>13</v>
      </c>
      <c r="M32" s="13" t="s">
        <v>14</v>
      </c>
    </row>
    <row r="33" spans="1:13">
      <c r="A33" s="8" t="s">
        <v>35</v>
      </c>
      <c r="B33" s="14">
        <v>20</v>
      </c>
      <c r="C33" s="14">
        <v>18</v>
      </c>
      <c r="D33" s="14">
        <v>18</v>
      </c>
      <c r="E33" s="14">
        <v>12</v>
      </c>
      <c r="F33" s="14">
        <v>6</v>
      </c>
      <c r="G33" s="14">
        <v>9</v>
      </c>
      <c r="H33" s="14">
        <v>7</v>
      </c>
      <c r="I33" s="14">
        <v>6</v>
      </c>
      <c r="J33" s="14">
        <v>1</v>
      </c>
      <c r="K33" s="14">
        <v>1</v>
      </c>
      <c r="L33" s="14">
        <v>84</v>
      </c>
      <c r="M33" s="15">
        <f>SUM(B33:L33)</f>
        <v>182</v>
      </c>
    </row>
    <row r="34" spans="1:13" ht="22.5">
      <c r="A34" s="8" t="s">
        <v>36</v>
      </c>
      <c r="B34" s="14">
        <v>46</v>
      </c>
      <c r="C34" s="14">
        <v>43</v>
      </c>
      <c r="D34" s="14">
        <v>54</v>
      </c>
      <c r="E34" s="14">
        <v>34</v>
      </c>
      <c r="F34" s="14">
        <v>24</v>
      </c>
      <c r="G34" s="14">
        <v>30</v>
      </c>
      <c r="H34" s="14">
        <v>12</v>
      </c>
      <c r="I34" s="14">
        <v>7</v>
      </c>
      <c r="J34" s="14">
        <v>3</v>
      </c>
      <c r="K34" s="14">
        <v>2</v>
      </c>
      <c r="L34" s="14">
        <v>36</v>
      </c>
      <c r="M34" s="15">
        <f t="shared" ref="M34:M56" si="3">SUM(B34:L34)</f>
        <v>291</v>
      </c>
    </row>
    <row r="35" spans="1:13">
      <c r="A35" s="8" t="s">
        <v>37</v>
      </c>
      <c r="B35" s="14">
        <v>63</v>
      </c>
      <c r="C35" s="14">
        <v>70</v>
      </c>
      <c r="D35" s="14">
        <v>66</v>
      </c>
      <c r="E35" s="14">
        <v>49</v>
      </c>
      <c r="F35" s="14">
        <v>24</v>
      </c>
      <c r="G35" s="14">
        <v>9</v>
      </c>
      <c r="H35" s="14">
        <v>3</v>
      </c>
      <c r="I35" s="14">
        <v>2</v>
      </c>
      <c r="J35" s="14" t="s">
        <v>16</v>
      </c>
      <c r="K35" s="14" t="s">
        <v>16</v>
      </c>
      <c r="L35" s="14">
        <v>71</v>
      </c>
      <c r="M35" s="15">
        <f t="shared" si="3"/>
        <v>357</v>
      </c>
    </row>
    <row r="36" spans="1:13">
      <c r="A36" s="8" t="s">
        <v>38</v>
      </c>
      <c r="B36" s="14">
        <v>21</v>
      </c>
      <c r="C36" s="14">
        <v>22</v>
      </c>
      <c r="D36" s="14">
        <v>22</v>
      </c>
      <c r="E36" s="14">
        <v>23</v>
      </c>
      <c r="F36" s="14">
        <v>10</v>
      </c>
      <c r="G36" s="14">
        <v>22</v>
      </c>
      <c r="H36" s="14">
        <v>14</v>
      </c>
      <c r="I36" s="14">
        <v>16</v>
      </c>
      <c r="J36" s="14">
        <v>8</v>
      </c>
      <c r="K36" s="14">
        <v>12</v>
      </c>
      <c r="L36" s="14">
        <v>823</v>
      </c>
      <c r="M36" s="15">
        <f t="shared" si="3"/>
        <v>993</v>
      </c>
    </row>
    <row r="37" spans="1:13">
      <c r="A37" s="8" t="s">
        <v>39</v>
      </c>
      <c r="B37" s="14">
        <v>4</v>
      </c>
      <c r="C37" s="14">
        <v>6</v>
      </c>
      <c r="D37" s="14">
        <v>4</v>
      </c>
      <c r="E37" s="14">
        <v>5</v>
      </c>
      <c r="F37" s="14">
        <v>5</v>
      </c>
      <c r="G37" s="14">
        <v>3</v>
      </c>
      <c r="H37" s="14">
        <v>1</v>
      </c>
      <c r="I37" s="14">
        <v>1</v>
      </c>
      <c r="J37" s="14" t="s">
        <v>16</v>
      </c>
      <c r="K37" s="14" t="s">
        <v>16</v>
      </c>
      <c r="L37" s="14">
        <v>86</v>
      </c>
      <c r="M37" s="15">
        <f t="shared" si="3"/>
        <v>115</v>
      </c>
    </row>
    <row r="38" spans="1:13">
      <c r="A38" s="8" t="s">
        <v>40</v>
      </c>
      <c r="B38" s="14">
        <v>22</v>
      </c>
      <c r="C38" s="14">
        <v>17</v>
      </c>
      <c r="D38" s="14">
        <v>19</v>
      </c>
      <c r="E38" s="14">
        <v>40</v>
      </c>
      <c r="F38" s="14">
        <v>19</v>
      </c>
      <c r="G38" s="14">
        <v>18</v>
      </c>
      <c r="H38" s="14">
        <v>25</v>
      </c>
      <c r="I38" s="14">
        <v>20</v>
      </c>
      <c r="J38" s="14">
        <v>15</v>
      </c>
      <c r="K38" s="14">
        <v>2</v>
      </c>
      <c r="L38" s="14">
        <v>23</v>
      </c>
      <c r="M38" s="15">
        <f t="shared" si="3"/>
        <v>220</v>
      </c>
    </row>
    <row r="39" spans="1:13">
      <c r="A39" s="8" t="s">
        <v>41</v>
      </c>
      <c r="B39" s="14">
        <v>71</v>
      </c>
      <c r="C39" s="14">
        <v>68</v>
      </c>
      <c r="D39" s="14">
        <v>23</v>
      </c>
      <c r="E39" s="14">
        <v>22</v>
      </c>
      <c r="F39" s="14">
        <v>21</v>
      </c>
      <c r="G39" s="14">
        <v>13</v>
      </c>
      <c r="H39" s="14">
        <v>12</v>
      </c>
      <c r="I39" s="14">
        <v>7</v>
      </c>
      <c r="J39" s="14" t="s">
        <v>16</v>
      </c>
      <c r="K39" s="14" t="s">
        <v>16</v>
      </c>
      <c r="L39" s="14">
        <v>87</v>
      </c>
      <c r="M39" s="15">
        <f t="shared" si="3"/>
        <v>324</v>
      </c>
    </row>
    <row r="40" spans="1:13">
      <c r="A40" s="8" t="s">
        <v>42</v>
      </c>
      <c r="B40" s="14" t="s">
        <v>16</v>
      </c>
      <c r="C40" s="14" t="s">
        <v>16</v>
      </c>
      <c r="D40" s="14" t="s">
        <v>16</v>
      </c>
      <c r="E40" s="14" t="s">
        <v>16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16</v>
      </c>
      <c r="K40" s="14" t="s">
        <v>16</v>
      </c>
      <c r="L40" s="14">
        <v>460</v>
      </c>
      <c r="M40" s="15">
        <f t="shared" si="3"/>
        <v>460</v>
      </c>
    </row>
    <row r="41" spans="1:13">
      <c r="A41" s="8" t="s">
        <v>43</v>
      </c>
      <c r="B41" s="14">
        <v>2</v>
      </c>
      <c r="C41" s="14">
        <v>6</v>
      </c>
      <c r="D41" s="14">
        <v>5</v>
      </c>
      <c r="E41" s="14">
        <v>4</v>
      </c>
      <c r="F41" s="14">
        <v>2</v>
      </c>
      <c r="G41" s="14">
        <v>3</v>
      </c>
      <c r="H41" s="14">
        <v>2</v>
      </c>
      <c r="I41" s="14">
        <v>2</v>
      </c>
      <c r="J41" s="14" t="s">
        <v>16</v>
      </c>
      <c r="K41" s="14" t="s">
        <v>16</v>
      </c>
      <c r="L41" s="14">
        <v>131</v>
      </c>
      <c r="M41" s="15">
        <f t="shared" si="3"/>
        <v>157</v>
      </c>
    </row>
    <row r="42" spans="1:13">
      <c r="A42" s="8" t="s">
        <v>44</v>
      </c>
      <c r="B42" s="14">
        <v>19</v>
      </c>
      <c r="C42" s="14">
        <v>14</v>
      </c>
      <c r="D42" s="14">
        <v>12</v>
      </c>
      <c r="E42" s="14">
        <v>24</v>
      </c>
      <c r="F42" s="14">
        <v>18</v>
      </c>
      <c r="G42" s="14">
        <v>9</v>
      </c>
      <c r="H42" s="14">
        <v>15</v>
      </c>
      <c r="I42" s="14">
        <v>7</v>
      </c>
      <c r="J42" s="14">
        <v>7</v>
      </c>
      <c r="K42" s="14" t="s">
        <v>16</v>
      </c>
      <c r="L42" s="14">
        <v>49</v>
      </c>
      <c r="M42" s="15">
        <f t="shared" si="3"/>
        <v>174</v>
      </c>
    </row>
    <row r="43" spans="1:13">
      <c r="A43" s="8" t="s">
        <v>45</v>
      </c>
      <c r="B43" s="14">
        <v>106</v>
      </c>
      <c r="C43" s="14">
        <v>127</v>
      </c>
      <c r="D43" s="14">
        <v>121</v>
      </c>
      <c r="E43" s="14">
        <v>129</v>
      </c>
      <c r="F43" s="14">
        <v>128</v>
      </c>
      <c r="G43" s="14">
        <v>113</v>
      </c>
      <c r="H43" s="14">
        <v>74</v>
      </c>
      <c r="I43" s="14">
        <v>57</v>
      </c>
      <c r="J43" s="14">
        <v>24</v>
      </c>
      <c r="K43" s="14">
        <v>7</v>
      </c>
      <c r="L43" s="14">
        <v>438</v>
      </c>
      <c r="M43" s="15">
        <f t="shared" si="3"/>
        <v>1324</v>
      </c>
    </row>
    <row r="44" spans="1:13">
      <c r="A44" s="8" t="s">
        <v>46</v>
      </c>
      <c r="B44" s="14">
        <v>73</v>
      </c>
      <c r="C44" s="14">
        <v>65</v>
      </c>
      <c r="D44" s="14">
        <v>59</v>
      </c>
      <c r="E44" s="14">
        <v>34</v>
      </c>
      <c r="F44" s="14">
        <v>17</v>
      </c>
      <c r="G44" s="14">
        <v>10</v>
      </c>
      <c r="H44" s="14">
        <v>6</v>
      </c>
      <c r="I44" s="14">
        <v>5</v>
      </c>
      <c r="J44" s="14">
        <v>3</v>
      </c>
      <c r="K44" s="14" t="s">
        <v>16</v>
      </c>
      <c r="L44" s="14">
        <v>137</v>
      </c>
      <c r="M44" s="15">
        <f t="shared" si="3"/>
        <v>409</v>
      </c>
    </row>
    <row r="45" spans="1:13">
      <c r="A45" s="8" t="s">
        <v>47</v>
      </c>
      <c r="B45" s="14">
        <v>10</v>
      </c>
      <c r="C45" s="14">
        <v>24</v>
      </c>
      <c r="D45" s="14">
        <v>31</v>
      </c>
      <c r="E45" s="14">
        <v>27</v>
      </c>
      <c r="F45" s="14">
        <v>23</v>
      </c>
      <c r="G45" s="14">
        <v>16</v>
      </c>
      <c r="H45" s="14">
        <v>18</v>
      </c>
      <c r="I45" s="14">
        <v>13</v>
      </c>
      <c r="J45" s="14">
        <v>14</v>
      </c>
      <c r="K45" s="14">
        <v>3</v>
      </c>
      <c r="L45" s="14">
        <v>89</v>
      </c>
      <c r="M45" s="15">
        <f t="shared" si="3"/>
        <v>268</v>
      </c>
    </row>
    <row r="46" spans="1:13">
      <c r="A46" s="8" t="s">
        <v>48</v>
      </c>
      <c r="B46" s="14">
        <v>12</v>
      </c>
      <c r="C46" s="14">
        <v>25</v>
      </c>
      <c r="D46" s="14">
        <v>33</v>
      </c>
      <c r="E46" s="14">
        <v>40</v>
      </c>
      <c r="F46" s="14">
        <v>40</v>
      </c>
      <c r="G46" s="14">
        <v>46</v>
      </c>
      <c r="H46" s="14">
        <v>36</v>
      </c>
      <c r="I46" s="14">
        <v>31</v>
      </c>
      <c r="J46" s="14">
        <v>17</v>
      </c>
      <c r="K46" s="14">
        <v>101</v>
      </c>
      <c r="L46" s="14">
        <v>34</v>
      </c>
      <c r="M46" s="15">
        <f t="shared" si="3"/>
        <v>415</v>
      </c>
    </row>
    <row r="47" spans="1:13">
      <c r="A47" s="8" t="s">
        <v>49</v>
      </c>
      <c r="B47" s="14">
        <v>9</v>
      </c>
      <c r="C47" s="14">
        <v>8</v>
      </c>
      <c r="D47" s="14">
        <v>8</v>
      </c>
      <c r="E47" s="14">
        <v>7</v>
      </c>
      <c r="F47" s="14">
        <v>9</v>
      </c>
      <c r="G47" s="14">
        <v>5</v>
      </c>
      <c r="H47" s="14">
        <v>5</v>
      </c>
      <c r="I47" s="14">
        <v>2</v>
      </c>
      <c r="J47" s="14">
        <v>2</v>
      </c>
      <c r="K47" s="14" t="s">
        <v>16</v>
      </c>
      <c r="L47" s="14">
        <v>95</v>
      </c>
      <c r="M47" s="15">
        <f t="shared" si="3"/>
        <v>150</v>
      </c>
    </row>
    <row r="48" spans="1:13">
      <c r="A48" s="8" t="s">
        <v>50</v>
      </c>
      <c r="B48" s="14">
        <v>68</v>
      </c>
      <c r="C48" s="14">
        <v>41</v>
      </c>
      <c r="D48" s="14">
        <v>40</v>
      </c>
      <c r="E48" s="14">
        <v>35</v>
      </c>
      <c r="F48" s="14">
        <v>29</v>
      </c>
      <c r="G48" s="14">
        <v>17</v>
      </c>
      <c r="H48" s="14">
        <v>12</v>
      </c>
      <c r="I48" s="14">
        <v>6</v>
      </c>
      <c r="J48" s="14">
        <v>1</v>
      </c>
      <c r="K48" s="14" t="s">
        <v>16</v>
      </c>
      <c r="L48" s="14">
        <v>189</v>
      </c>
      <c r="M48" s="15">
        <f t="shared" si="3"/>
        <v>438</v>
      </c>
    </row>
    <row r="49" spans="1:13">
      <c r="A49" s="8" t="s">
        <v>51</v>
      </c>
      <c r="B49" s="14">
        <v>225</v>
      </c>
      <c r="C49" s="14">
        <v>130</v>
      </c>
      <c r="D49" s="14">
        <v>75</v>
      </c>
      <c r="E49" s="14">
        <v>47</v>
      </c>
      <c r="F49" s="14">
        <v>24</v>
      </c>
      <c r="G49" s="14">
        <v>25</v>
      </c>
      <c r="H49" s="14">
        <v>10</v>
      </c>
      <c r="I49" s="14">
        <v>7</v>
      </c>
      <c r="J49" s="14">
        <v>4</v>
      </c>
      <c r="K49" s="14">
        <v>2</v>
      </c>
      <c r="L49" s="14">
        <v>1089</v>
      </c>
      <c r="M49" s="15">
        <f t="shared" si="3"/>
        <v>1638</v>
      </c>
    </row>
    <row r="50" spans="1:13">
      <c r="A50" s="8" t="s">
        <v>52</v>
      </c>
      <c r="B50" s="14">
        <v>73</v>
      </c>
      <c r="C50" s="14">
        <v>81</v>
      </c>
      <c r="D50" s="14">
        <v>47</v>
      </c>
      <c r="E50" s="14">
        <v>44</v>
      </c>
      <c r="F50" s="14">
        <v>42</v>
      </c>
      <c r="G50" s="14">
        <v>32</v>
      </c>
      <c r="H50" s="14">
        <v>24</v>
      </c>
      <c r="I50" s="14">
        <v>17</v>
      </c>
      <c r="J50" s="14">
        <v>21</v>
      </c>
      <c r="K50" s="14">
        <v>3</v>
      </c>
      <c r="L50" s="14">
        <v>98</v>
      </c>
      <c r="M50" s="15">
        <f t="shared" si="3"/>
        <v>482</v>
      </c>
    </row>
    <row r="51" spans="1:13">
      <c r="A51" s="8" t="s">
        <v>53</v>
      </c>
      <c r="B51" s="14">
        <v>14</v>
      </c>
      <c r="C51" s="14">
        <v>10</v>
      </c>
      <c r="D51" s="14">
        <v>16</v>
      </c>
      <c r="E51" s="14">
        <v>11</v>
      </c>
      <c r="F51" s="14">
        <v>10</v>
      </c>
      <c r="G51" s="14">
        <v>12</v>
      </c>
      <c r="H51" s="14">
        <v>5</v>
      </c>
      <c r="I51" s="14">
        <v>3</v>
      </c>
      <c r="J51" s="14">
        <v>2</v>
      </c>
      <c r="K51" s="14">
        <v>1</v>
      </c>
      <c r="L51" s="14">
        <v>84</v>
      </c>
      <c r="M51" s="15">
        <f t="shared" si="3"/>
        <v>168</v>
      </c>
    </row>
    <row r="52" spans="1:13">
      <c r="A52" s="8" t="s">
        <v>54</v>
      </c>
      <c r="B52" s="14">
        <v>392</v>
      </c>
      <c r="C52" s="14">
        <v>19</v>
      </c>
      <c r="D52" s="14">
        <v>3</v>
      </c>
      <c r="E52" s="14" t="s">
        <v>16</v>
      </c>
      <c r="F52" s="14" t="s">
        <v>16</v>
      </c>
      <c r="G52" s="14" t="s">
        <v>16</v>
      </c>
      <c r="H52" s="14" t="s">
        <v>16</v>
      </c>
      <c r="I52" s="14" t="s">
        <v>16</v>
      </c>
      <c r="J52" s="14" t="s">
        <v>16</v>
      </c>
      <c r="K52" s="14" t="s">
        <v>16</v>
      </c>
      <c r="L52" s="14">
        <v>1194</v>
      </c>
      <c r="M52" s="15">
        <f t="shared" si="3"/>
        <v>1608</v>
      </c>
    </row>
    <row r="53" spans="1:13">
      <c r="A53" s="8" t="s">
        <v>55</v>
      </c>
      <c r="B53" s="14">
        <v>75</v>
      </c>
      <c r="C53" s="14">
        <v>44</v>
      </c>
      <c r="D53" s="14">
        <v>49</v>
      </c>
      <c r="E53" s="14">
        <v>29</v>
      </c>
      <c r="F53" s="14">
        <v>36</v>
      </c>
      <c r="G53" s="14">
        <v>26</v>
      </c>
      <c r="H53" s="14">
        <v>29</v>
      </c>
      <c r="I53" s="14">
        <v>11</v>
      </c>
      <c r="J53" s="14">
        <v>8</v>
      </c>
      <c r="K53" s="14">
        <v>2</v>
      </c>
      <c r="L53" s="14">
        <v>187</v>
      </c>
      <c r="M53" s="15">
        <f t="shared" si="3"/>
        <v>496</v>
      </c>
    </row>
    <row r="54" spans="1:13">
      <c r="A54" s="8" t="s">
        <v>56</v>
      </c>
      <c r="B54" s="14">
        <v>41</v>
      </c>
      <c r="C54" s="14">
        <v>26</v>
      </c>
      <c r="D54" s="14">
        <v>20</v>
      </c>
      <c r="E54" s="14">
        <v>14</v>
      </c>
      <c r="F54" s="14">
        <v>16</v>
      </c>
      <c r="G54" s="14">
        <v>13</v>
      </c>
      <c r="H54" s="14">
        <v>10</v>
      </c>
      <c r="I54" s="14">
        <v>6</v>
      </c>
      <c r="J54" s="14">
        <v>4</v>
      </c>
      <c r="K54" s="14" t="s">
        <v>16</v>
      </c>
      <c r="L54" s="14">
        <v>116</v>
      </c>
      <c r="M54" s="15">
        <f t="shared" si="3"/>
        <v>266</v>
      </c>
    </row>
    <row r="55" spans="1:13">
      <c r="A55" s="8" t="s">
        <v>57</v>
      </c>
      <c r="B55" s="14">
        <v>50</v>
      </c>
      <c r="C55" s="14">
        <v>47</v>
      </c>
      <c r="D55" s="14">
        <v>48</v>
      </c>
      <c r="E55" s="14">
        <v>31</v>
      </c>
      <c r="F55" s="14">
        <v>19</v>
      </c>
      <c r="G55" s="14">
        <v>14</v>
      </c>
      <c r="H55" s="14">
        <v>4</v>
      </c>
      <c r="I55" s="14">
        <v>2</v>
      </c>
      <c r="J55" s="14">
        <v>1</v>
      </c>
      <c r="K55" s="14" t="s">
        <v>16</v>
      </c>
      <c r="L55" s="14">
        <v>43</v>
      </c>
      <c r="M55" s="15">
        <f t="shared" si="3"/>
        <v>259</v>
      </c>
    </row>
    <row r="56" spans="1:13">
      <c r="A56" s="8" t="s">
        <v>58</v>
      </c>
      <c r="B56" s="14">
        <v>22</v>
      </c>
      <c r="C56" s="14">
        <v>8</v>
      </c>
      <c r="D56" s="14">
        <v>13</v>
      </c>
      <c r="E56" s="14">
        <v>7</v>
      </c>
      <c r="F56" s="14">
        <v>12</v>
      </c>
      <c r="G56" s="14">
        <v>8</v>
      </c>
      <c r="H56" s="14">
        <v>6</v>
      </c>
      <c r="I56" s="14">
        <v>7</v>
      </c>
      <c r="J56" s="14">
        <v>2</v>
      </c>
      <c r="K56" s="14">
        <v>3</v>
      </c>
      <c r="L56" s="14">
        <v>69</v>
      </c>
      <c r="M56" s="15">
        <f t="shared" si="3"/>
        <v>157</v>
      </c>
    </row>
    <row r="57" spans="1:13">
      <c r="A57" s="1" t="s">
        <v>59</v>
      </c>
      <c r="B57" s="15">
        <f>SUM(B33:B56)</f>
        <v>1438</v>
      </c>
      <c r="C57" s="15">
        <f t="shared" ref="C57:M57" si="4">SUM(C33:C56)</f>
        <v>919</v>
      </c>
      <c r="D57" s="15">
        <f t="shared" si="4"/>
        <v>786</v>
      </c>
      <c r="E57" s="15">
        <f t="shared" si="4"/>
        <v>668</v>
      </c>
      <c r="F57" s="15">
        <f t="shared" si="4"/>
        <v>534</v>
      </c>
      <c r="G57" s="15">
        <f t="shared" si="4"/>
        <v>453</v>
      </c>
      <c r="H57" s="15">
        <f t="shared" si="4"/>
        <v>330</v>
      </c>
      <c r="I57" s="15">
        <f t="shared" si="4"/>
        <v>235</v>
      </c>
      <c r="J57" s="15">
        <f t="shared" si="4"/>
        <v>137</v>
      </c>
      <c r="K57" s="15">
        <f t="shared" si="4"/>
        <v>139</v>
      </c>
      <c r="L57" s="15">
        <f t="shared" si="4"/>
        <v>5712</v>
      </c>
      <c r="M57" s="15">
        <f t="shared" si="4"/>
        <v>11351</v>
      </c>
    </row>
    <row r="58" spans="1:13">
      <c r="A58" s="1" t="s">
        <v>30</v>
      </c>
      <c r="B58" s="12">
        <f>B57/$M$57</f>
        <v>0.12668487357942032</v>
      </c>
      <c r="C58" s="12">
        <f t="shared" ref="C58:M58" si="5">C57/$M$57</f>
        <v>8.0962029777112143E-2</v>
      </c>
      <c r="D58" s="12">
        <f t="shared" si="5"/>
        <v>6.9245000440489826E-2</v>
      </c>
      <c r="E58" s="12">
        <f t="shared" si="5"/>
        <v>5.884944057792265E-2</v>
      </c>
      <c r="F58" s="12">
        <f t="shared" si="5"/>
        <v>4.7044313276363318E-2</v>
      </c>
      <c r="G58" s="12">
        <f t="shared" si="5"/>
        <v>3.9908378116465512E-2</v>
      </c>
      <c r="H58" s="12">
        <f t="shared" si="5"/>
        <v>2.9072328429213284E-2</v>
      </c>
      <c r="I58" s="12">
        <f t="shared" si="5"/>
        <v>2.0703021760197341E-2</v>
      </c>
      <c r="J58" s="12">
        <f t="shared" si="5"/>
        <v>1.2069421196370363E-2</v>
      </c>
      <c r="K58" s="12">
        <f t="shared" si="5"/>
        <v>1.2245617126244383E-2</v>
      </c>
      <c r="L58" s="12">
        <f t="shared" si="5"/>
        <v>0.50321557572020081</v>
      </c>
      <c r="M58" s="12">
        <f t="shared" si="5"/>
        <v>1</v>
      </c>
    </row>
    <row r="59" spans="1:13">
      <c r="A59" s="1"/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</row>
    <row r="60" spans="1:13">
      <c r="A60" s="19" t="s">
        <v>60</v>
      </c>
      <c r="B60" s="20">
        <f>SUM(B57,B20)</f>
        <v>5002</v>
      </c>
      <c r="C60" s="20">
        <f t="shared" ref="C60:M60" si="6">SUM(C57,C20)</f>
        <v>3830</v>
      </c>
      <c r="D60" s="20">
        <f t="shared" si="6"/>
        <v>3203</v>
      </c>
      <c r="E60" s="20">
        <f t="shared" si="6"/>
        <v>2537</v>
      </c>
      <c r="F60" s="20">
        <f t="shared" si="6"/>
        <v>2045</v>
      </c>
      <c r="G60" s="20">
        <f t="shared" si="6"/>
        <v>1606</v>
      </c>
      <c r="H60" s="20">
        <f t="shared" si="6"/>
        <v>1135</v>
      </c>
      <c r="I60" s="20">
        <f t="shared" si="6"/>
        <v>775</v>
      </c>
      <c r="J60" s="20">
        <f t="shared" si="6"/>
        <v>468</v>
      </c>
      <c r="K60" s="20">
        <f t="shared" si="6"/>
        <v>275</v>
      </c>
      <c r="L60" s="20">
        <f t="shared" si="6"/>
        <v>10766</v>
      </c>
      <c r="M60" s="20">
        <f t="shared" si="6"/>
        <v>31642</v>
      </c>
    </row>
    <row r="61" spans="1:13" ht="15.75" thickBot="1">
      <c r="A61" s="21" t="s">
        <v>61</v>
      </c>
      <c r="B61" s="22">
        <f>B60/M60</f>
        <v>0.15808103154035774</v>
      </c>
      <c r="C61" s="22">
        <f>C60/M60</f>
        <v>0.12104165349851463</v>
      </c>
      <c r="D61" s="22">
        <f>D60/M60</f>
        <v>0.1012262183174262</v>
      </c>
      <c r="E61" s="22">
        <f>E60/M60</f>
        <v>8.0178244105935145E-2</v>
      </c>
      <c r="F61" s="22">
        <f>F60/M60</f>
        <v>6.462929018393275E-2</v>
      </c>
      <c r="G61" s="22">
        <f>G60/M60</f>
        <v>5.0755325200682634E-2</v>
      </c>
      <c r="H61" s="22">
        <f>H60/M60</f>
        <v>3.5870046141204731E-2</v>
      </c>
      <c r="I61" s="22">
        <f>I60/M60</f>
        <v>2.4492762783641996E-2</v>
      </c>
      <c r="J61" s="22">
        <f>J60/M60</f>
        <v>1.4790468364831553E-2</v>
      </c>
      <c r="K61" s="22">
        <f>K60/M60</f>
        <v>8.6909803425826437E-3</v>
      </c>
      <c r="L61" s="22">
        <f>L60/M60</f>
        <v>0.34024397952088997</v>
      </c>
      <c r="M61" s="23">
        <f>SUM(B61:L61)</f>
        <v>1</v>
      </c>
    </row>
    <row r="62" spans="1:13" ht="15.75" thickTop="1">
      <c r="A62" s="17" t="s">
        <v>31</v>
      </c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</row>
    <row r="63" spans="1:13">
      <c r="A63" s="1" t="s">
        <v>62</v>
      </c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</row>
  </sheetData>
  <pageMargins left="0.7" right="0.7" top="0.75" bottom="0.75" header="0.3" footer="0.3"/>
  <pageSetup scale="92" orientation="landscape" r:id="rId1"/>
  <rowBreaks count="1" manualBreakCount="1">
    <brk id="2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cp:lastPrinted>2016-02-24T18:59:18Z</cp:lastPrinted>
  <dcterms:created xsi:type="dcterms:W3CDTF">2016-01-20T19:53:53Z</dcterms:created>
  <dcterms:modified xsi:type="dcterms:W3CDTF">2016-03-11T22:19:36Z</dcterms:modified>
</cp:coreProperties>
</file>