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2430" windowWidth="1915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Sheet1!$A$1:$T$59</definedName>
  </definedNames>
  <calcPr calcId="125725"/>
</workbook>
</file>

<file path=xl/calcChain.xml><?xml version="1.0" encoding="utf-8"?>
<calcChain xmlns="http://schemas.openxmlformats.org/spreadsheetml/2006/main">
  <c r="K56" i="1"/>
  <c r="B56"/>
  <c r="C56"/>
  <c r="D56"/>
  <c r="E56"/>
  <c r="F56"/>
  <c r="G56"/>
  <c r="H56"/>
  <c r="I56"/>
  <c r="J56"/>
  <c r="L56"/>
  <c r="M56"/>
  <c r="N56"/>
  <c r="O56"/>
  <c r="P56"/>
  <c r="Q56"/>
  <c r="R56"/>
  <c r="S56"/>
  <c r="Q21"/>
  <c r="H21"/>
  <c r="A53"/>
  <c r="A52"/>
  <c r="A50"/>
  <c r="A47"/>
  <c r="A46"/>
  <c r="A43"/>
  <c r="A42"/>
  <c r="A38"/>
  <c r="A36"/>
  <c r="A33"/>
  <c r="A32"/>
  <c r="A20"/>
  <c r="A19"/>
  <c r="A18"/>
  <c r="A16"/>
  <c r="A12"/>
  <c r="A9"/>
  <c r="H58" l="1"/>
  <c r="Q58"/>
  <c r="D21"/>
  <c r="I21"/>
  <c r="M21"/>
  <c r="R21"/>
  <c r="G21"/>
  <c r="G58" s="1"/>
  <c r="C21"/>
  <c r="P21"/>
  <c r="B21"/>
  <c r="B58" s="1"/>
  <c r="F21"/>
  <c r="F58" s="1"/>
  <c r="K21"/>
  <c r="O21"/>
  <c r="L21"/>
  <c r="E21"/>
  <c r="J21"/>
  <c r="N21"/>
  <c r="S21"/>
  <c r="M58"/>
  <c r="R58"/>
  <c r="L58" l="1"/>
  <c r="K58"/>
  <c r="P58"/>
  <c r="D58"/>
  <c r="N58"/>
  <c r="I58"/>
  <c r="S58"/>
  <c r="C58"/>
  <c r="E58"/>
  <c r="J58"/>
  <c r="O58"/>
</calcChain>
</file>

<file path=xl/sharedStrings.xml><?xml version="1.0" encoding="utf-8"?>
<sst xmlns="http://schemas.openxmlformats.org/spreadsheetml/2006/main" count="97" uniqueCount="44">
  <si>
    <t>TABLE 116</t>
  </si>
  <si>
    <t>WOMEN</t>
  </si>
  <si>
    <t>MEN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</si>
  <si>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</si>
  <si>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</si>
  <si>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</si>
  <si>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</si>
  <si>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</si>
  <si>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</si>
  <si>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</si>
  <si>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</si>
  <si>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</si>
  <si>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</si>
  <si>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</si>
  <si>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TOTAL</t>
  </si>
  <si>
    <t xml:space="preserve">  Subtotal</t>
  </si>
  <si>
    <t>SOURCE:  IPEDS C, Completions</t>
  </si>
  <si>
    <t>TABLE 117</t>
  </si>
  <si>
    <t>STATE TOTAL</t>
  </si>
  <si>
    <t>BACCALAUREATE DEGREES CONFERRED BY PUBLIC BACCALAUREATE AND HIGHER DEGREE-GRANTING INSTITUTIONS, BY GENDER AND ETHNICITY, FY 2012</t>
  </si>
  <si>
    <t>BACCALAUREATE DEGREES CONFERRED BY PRIVATE NOT-FOR-PROFIT (INDEPENDENT) BACCALAUREATE AND HIGHER DEGREE-GRANTING INSTITUTIONS, BY GENDER AND ETHNICITY, FY 2012</t>
  </si>
  <si>
    <t>HAWAIIAN</t>
  </si>
  <si>
    <t>OR PACIFIC</t>
  </si>
  <si>
    <t>ISLANDER</t>
  </si>
  <si>
    <t xml:space="preserve">HARRIS-STOWE </t>
  </si>
  <si>
    <t>MISSOURI SOUTHERN STATE</t>
  </si>
  <si>
    <t>MISSOURI STATE</t>
  </si>
  <si>
    <t>MISSOURI WESTERN STATE</t>
  </si>
  <si>
    <t>NORTHWEST MISSOURI STATE</t>
  </si>
  <si>
    <t>SOUTHEAST MISSOURI STATE</t>
  </si>
  <si>
    <t>UCM</t>
  </si>
  <si>
    <t>CMU GR/EXT</t>
  </si>
  <si>
    <t>COLLEGE OF THE OZARKS</t>
  </si>
  <si>
    <t>CULVER-STOCKTON</t>
  </si>
  <si>
    <t>EVANGEL</t>
  </si>
  <si>
    <t>FONTBONNE</t>
  </si>
  <si>
    <t>HANNIBAL-LAGRANGE</t>
  </si>
  <si>
    <t>MISSOURI BAPTIST</t>
  </si>
  <si>
    <t>SAINT LOUS UNIVERSITY</t>
  </si>
  <si>
    <t>SOUTHWEST BAPTIST</t>
  </si>
  <si>
    <t>WASHINGTON UNIVERSITY</t>
  </si>
  <si>
    <t>WILLIAM JEWELL</t>
  </si>
  <si>
    <t>WILLIAM WOODS</t>
  </si>
  <si>
    <t>MISSOURI VALLEY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</si>
</sst>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NumberFormat="1" applyFont="1" applyFill="1" applyAlignment="1"/>
    <xf numFmtId="3" fontId="0" fillId="2" borderId="0" xfId="0" applyNumberFormat="1" applyFill="1"/>
    <xf numFmtId="0" fontId="0" fillId="2" borderId="0" xfId="0" applyFill="1" applyAlignment="1"/>
    <xf numFmtId="3" fontId="0" fillId="2" borderId="0" xfId="0" applyNumberFormat="1" applyFill="1" applyAlignment="1"/>
    <xf numFmtId="0" fontId="0" fillId="2" borderId="1" xfId="0" applyFill="1" applyBorder="1"/>
    <xf numFmtId="3" fontId="1" fillId="2" borderId="1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Continuous"/>
    </xf>
    <xf numFmtId="3" fontId="1" fillId="2" borderId="2" xfId="0" applyNumberFormat="1" applyFont="1" applyFill="1" applyBorder="1" applyAlignment="1">
      <alignment horizontal="centerContinuous"/>
    </xf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4" xfId="0" applyFill="1" applyBorder="1"/>
    <xf numFmtId="3" fontId="1" fillId="2" borderId="4" xfId="0" applyNumberFormat="1" applyFont="1" applyFill="1" applyBorder="1" applyAlignment="1"/>
    <xf numFmtId="3" fontId="1" fillId="2" borderId="5" xfId="0" applyNumberFormat="1" applyFont="1" applyFill="1" applyBorder="1" applyAlignment="1"/>
    <xf numFmtId="0" fontId="1" fillId="0" borderId="0" xfId="0" applyFont="1" applyFill="1" applyAlignment="1"/>
    <xf numFmtId="3" fontId="1" fillId="2" borderId="0" xfId="0" applyNumberFormat="1" applyFont="1" applyFill="1" applyAlignment="1"/>
    <xf numFmtId="0" fontId="1" fillId="0" borderId="7" xfId="0" applyFont="1" applyFill="1" applyBorder="1" applyAlignment="1"/>
    <xf numFmtId="0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1" fillId="2" borderId="3" xfId="0" applyNumberFormat="1" applyFont="1" applyFill="1" applyBorder="1" applyAlignment="1"/>
    <xf numFmtId="0" fontId="1" fillId="0" borderId="7" xfId="0" applyNumberFormat="1" applyFont="1" applyFill="1" applyBorder="1" applyAlignment="1"/>
    <xf numFmtId="3" fontId="1" fillId="0" borderId="3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/>
    <xf numFmtId="3" fontId="1" fillId="2" borderId="0" xfId="0" applyNumberFormat="1" applyFont="1" applyFill="1" applyBorder="1" applyAlignment="1"/>
    <xf numFmtId="0" fontId="1" fillId="2" borderId="0" xfId="0" applyFont="1" applyFill="1" applyAlignment="1">
      <alignment horizontal="right"/>
    </xf>
    <xf numFmtId="3" fontId="0" fillId="2" borderId="11" xfId="0" applyNumberFormat="1" applyFill="1" applyBorder="1" applyAlignment="1"/>
    <xf numFmtId="3" fontId="1" fillId="2" borderId="7" xfId="0" applyNumberFormat="1" applyFont="1" applyFill="1" applyBorder="1" applyAlignment="1"/>
    <xf numFmtId="3" fontId="1" fillId="2" borderId="10" xfId="0" applyNumberFormat="1" applyFont="1" applyFill="1" applyBorder="1" applyAlignment="1"/>
    <xf numFmtId="0" fontId="3" fillId="0" borderId="0" xfId="0" applyFont="1" applyAlignment="1">
      <alignment horizontal="right" wrapText="1" indent="1"/>
    </xf>
    <xf numFmtId="0" fontId="3" fillId="0" borderId="6" xfId="0" applyFont="1" applyBorder="1" applyAlignment="1">
      <alignment horizontal="right" wrapText="1" indent="1"/>
    </xf>
    <xf numFmtId="0" fontId="3" fillId="0" borderId="0" xfId="0" applyFont="1" applyBorder="1" applyAlignment="1">
      <alignment horizontal="right" wrapText="1" indent="1"/>
    </xf>
    <xf numFmtId="0" fontId="3" fillId="0" borderId="7" xfId="0" applyFont="1" applyBorder="1" applyAlignment="1">
      <alignment horizontal="right" wrapText="1" indent="1"/>
    </xf>
    <xf numFmtId="0" fontId="3" fillId="0" borderId="8" xfId="0" applyFont="1" applyBorder="1" applyAlignment="1">
      <alignment horizontal="right" wrapText="1" indent="1"/>
    </xf>
    <xf numFmtId="3" fontId="1" fillId="0" borderId="0" xfId="0" applyNumberFormat="1" applyFont="1" applyFill="1" applyAlignment="1">
      <alignment horizontal="right" indent="1"/>
    </xf>
    <xf numFmtId="3" fontId="1" fillId="0" borderId="6" xfId="0" applyNumberFormat="1" applyFont="1" applyFill="1" applyBorder="1" applyAlignment="1">
      <alignment horizontal="right" indent="1"/>
    </xf>
    <xf numFmtId="3" fontId="1" fillId="0" borderId="3" xfId="0" applyNumberFormat="1" applyFont="1" applyFill="1" applyBorder="1" applyAlignment="1">
      <alignment horizontal="right" indent="1"/>
    </xf>
    <xf numFmtId="3" fontId="1" fillId="0" borderId="9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data/statsum/2011-2012%20Statistical%20Summary/Drafts%20and%20Useful%20Data/table116_117_1112(dat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16 - Bacc Deg by Gend"/>
      <sheetName val="pivot"/>
      <sheetName val="Sheet2"/>
    </sheetNames>
    <sheetDataSet>
      <sheetData sheetId="0"/>
      <sheetData sheetId="1">
        <row r="6">
          <cell r="A6" t="str">
            <v>HSSU</v>
          </cell>
        </row>
        <row r="7">
          <cell r="A7" t="str">
            <v>LINCOLN</v>
          </cell>
        </row>
        <row r="10">
          <cell r="A10" t="str">
            <v>MO S&amp;T</v>
          </cell>
        </row>
        <row r="14">
          <cell r="A14" t="str">
            <v>TRUMAN</v>
          </cell>
        </row>
        <row r="16">
          <cell r="A16" t="str">
            <v>UMC</v>
          </cell>
        </row>
        <row r="17">
          <cell r="A17" t="str">
            <v>UMKC</v>
          </cell>
        </row>
        <row r="18">
          <cell r="A18" t="str">
            <v>UMSL</v>
          </cell>
        </row>
        <row r="20">
          <cell r="A20" t="str">
            <v>AVILA</v>
          </cell>
        </row>
        <row r="21">
          <cell r="A21" t="str">
            <v>CMU CLAS</v>
          </cell>
        </row>
        <row r="23">
          <cell r="A23" t="str">
            <v>COLUMBIA</v>
          </cell>
        </row>
        <row r="25">
          <cell r="A25" t="str">
            <v>DRURY</v>
          </cell>
        </row>
        <row r="29">
          <cell r="A29" t="str">
            <v>LINDENWOOD</v>
          </cell>
        </row>
        <row r="30">
          <cell r="A30" t="str">
            <v>MARYVILLE</v>
          </cell>
        </row>
        <row r="33">
          <cell r="A33" t="str">
            <v>PARK</v>
          </cell>
        </row>
        <row r="34">
          <cell r="A34" t="str">
            <v>ROCKHURST</v>
          </cell>
        </row>
        <row r="37">
          <cell r="A37" t="str">
            <v>STEPHENS</v>
          </cell>
        </row>
        <row r="39">
          <cell r="A39" t="str">
            <v>WEBSTER</v>
          </cell>
        </row>
        <row r="40">
          <cell r="A40" t="str">
            <v>WESTMINSTER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topLeftCell="A2" zoomScaleNormal="100" workbookViewId="0">
      <selection activeCell="E11" sqref="E11"/>
    </sheetView>
  </sheetViews>
  <sheetFormatPr defaultColWidth="11.140625" defaultRowHeight="15"/>
  <cols>
    <col min="1" max="1" width="24.28515625" style="3" customWidth="1"/>
    <col min="2" max="2" width="9" style="4" bestFit="1" customWidth="1"/>
    <col min="3" max="4" width="9.85546875" style="4" bestFit="1" customWidth="1"/>
    <col min="5" max="5" width="6" style="4" bestFit="1" customWidth="1"/>
    <col min="6" max="6" width="8.7109375" style="4" bestFit="1" customWidth="1"/>
    <col min="7" max="7" width="7" style="4" bestFit="1" customWidth="1"/>
    <col min="8" max="8" width="9.85546875" style="4" customWidth="1"/>
    <col min="9" max="9" width="9.5703125" style="4" bestFit="1" customWidth="1"/>
    <col min="10" max="10" width="7" style="4" bestFit="1" customWidth="1"/>
    <col min="11" max="11" width="9" style="4" bestFit="1" customWidth="1"/>
    <col min="12" max="13" width="9.85546875" style="4" bestFit="1" customWidth="1"/>
    <col min="14" max="14" width="6.140625" style="4" bestFit="1" customWidth="1"/>
    <col min="15" max="15" width="8.7109375" style="4" bestFit="1" customWidth="1"/>
    <col min="16" max="16" width="7" style="4" bestFit="1" customWidth="1"/>
    <col min="17" max="17" width="9.85546875" style="4" customWidth="1"/>
    <col min="18" max="18" width="9.5703125" style="4" bestFit="1" customWidth="1"/>
    <col min="19" max="19" width="7" style="4" bestFit="1" customWidth="1"/>
    <col min="20" max="16384" width="11.140625" style="3"/>
  </cols>
  <sheetData>
    <row r="1" spans="1:22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2.75" customHeight="1" thickBot="1">
      <c r="A2" s="1" t="s">
        <v>19</v>
      </c>
    </row>
    <row r="3" spans="1:22" ht="12.75" customHeight="1" thickTop="1">
      <c r="A3" s="5"/>
      <c r="B3" s="6" t="s">
        <v>1</v>
      </c>
      <c r="C3" s="7"/>
      <c r="D3" s="7"/>
      <c r="E3" s="7"/>
      <c r="F3" s="7"/>
      <c r="G3" s="7"/>
      <c r="H3" s="7"/>
      <c r="I3" s="7"/>
      <c r="J3" s="7"/>
      <c r="K3" s="8" t="s">
        <v>2</v>
      </c>
      <c r="L3" s="7"/>
      <c r="M3" s="7"/>
      <c r="N3" s="7"/>
      <c r="O3" s="7"/>
      <c r="P3" s="7"/>
      <c r="Q3" s="7"/>
      <c r="R3" s="7"/>
      <c r="S3" s="7"/>
    </row>
    <row r="4" spans="1:22" ht="12.75" customHeight="1">
      <c r="A4" s="9"/>
      <c r="B4" s="10" t="s">
        <v>3</v>
      </c>
      <c r="C4" s="10"/>
      <c r="D4" s="10"/>
      <c r="E4" s="10"/>
      <c r="F4" s="10"/>
      <c r="G4" s="10"/>
      <c r="H4" s="10" t="s">
        <v>21</v>
      </c>
      <c r="I4" s="10"/>
      <c r="J4" s="10"/>
      <c r="K4" s="11" t="s">
        <v>3</v>
      </c>
      <c r="L4" s="10"/>
      <c r="M4" s="10"/>
      <c r="N4" s="10"/>
      <c r="O4" s="10"/>
      <c r="P4" s="10"/>
      <c r="Q4" s="10" t="s">
        <v>21</v>
      </c>
      <c r="R4" s="10"/>
      <c r="S4" s="10"/>
      <c r="T4" s="12"/>
      <c r="U4" s="12"/>
      <c r="V4" s="12"/>
    </row>
    <row r="5" spans="1:22" ht="12.75" customHeight="1">
      <c r="A5" s="9"/>
      <c r="B5" s="10" t="s">
        <v>4</v>
      </c>
      <c r="C5" s="10" t="s">
        <v>5</v>
      </c>
      <c r="D5" s="10" t="s">
        <v>6</v>
      </c>
      <c r="E5" s="10"/>
      <c r="F5" s="10"/>
      <c r="G5" s="10"/>
      <c r="H5" s="10" t="s">
        <v>22</v>
      </c>
      <c r="I5" s="10" t="s">
        <v>7</v>
      </c>
      <c r="J5" s="10"/>
      <c r="K5" s="11" t="s">
        <v>4</v>
      </c>
      <c r="L5" s="10" t="s">
        <v>5</v>
      </c>
      <c r="M5" s="10" t="s">
        <v>6</v>
      </c>
      <c r="N5" s="10"/>
      <c r="O5" s="10"/>
      <c r="P5" s="10"/>
      <c r="Q5" s="10" t="s">
        <v>22</v>
      </c>
      <c r="R5" s="10" t="s">
        <v>7</v>
      </c>
      <c r="S5" s="10"/>
      <c r="T5" s="12"/>
      <c r="U5" s="12"/>
      <c r="V5" s="12"/>
    </row>
    <row r="6" spans="1:22" ht="12.75" customHeight="1">
      <c r="A6" s="9"/>
      <c r="B6" s="10" t="s">
        <v>8</v>
      </c>
      <c r="C6" s="10" t="s">
        <v>6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23</v>
      </c>
      <c r="I6" s="10" t="s">
        <v>13</v>
      </c>
      <c r="J6" s="10" t="s">
        <v>14</v>
      </c>
      <c r="K6" s="11" t="s">
        <v>8</v>
      </c>
      <c r="L6" s="10" t="s">
        <v>6</v>
      </c>
      <c r="M6" s="10" t="s">
        <v>9</v>
      </c>
      <c r="N6" s="10" t="s">
        <v>10</v>
      </c>
      <c r="O6" s="10" t="s">
        <v>11</v>
      </c>
      <c r="P6" s="10" t="s">
        <v>12</v>
      </c>
      <c r="Q6" s="10" t="s">
        <v>23</v>
      </c>
      <c r="R6" s="10" t="s">
        <v>13</v>
      </c>
      <c r="S6" s="10" t="s">
        <v>14</v>
      </c>
      <c r="T6" s="12"/>
      <c r="U6" s="12"/>
      <c r="V6" s="12"/>
    </row>
    <row r="7" spans="1:22" ht="12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27"/>
      <c r="U7" s="27"/>
      <c r="V7" s="12"/>
    </row>
    <row r="8" spans="1:22" ht="12.75" customHeight="1">
      <c r="A8" s="16" t="s">
        <v>24</v>
      </c>
      <c r="B8" s="31">
        <v>0</v>
      </c>
      <c r="C8" s="31">
        <v>94</v>
      </c>
      <c r="D8" s="31">
        <v>0</v>
      </c>
      <c r="E8" s="31">
        <v>0</v>
      </c>
      <c r="F8" s="31">
        <v>0</v>
      </c>
      <c r="G8" s="31">
        <v>13</v>
      </c>
      <c r="H8" s="31">
        <v>0</v>
      </c>
      <c r="I8" s="31">
        <v>2</v>
      </c>
      <c r="J8" s="32">
        <v>109</v>
      </c>
      <c r="K8" s="31">
        <v>0</v>
      </c>
      <c r="L8" s="31">
        <v>34</v>
      </c>
      <c r="M8" s="31">
        <v>0</v>
      </c>
      <c r="N8" s="31">
        <v>0</v>
      </c>
      <c r="O8" s="31">
        <v>0</v>
      </c>
      <c r="P8" s="31">
        <v>17</v>
      </c>
      <c r="Q8" s="31">
        <v>0</v>
      </c>
      <c r="R8" s="31">
        <v>0</v>
      </c>
      <c r="S8" s="31">
        <v>51</v>
      </c>
      <c r="T8" s="17"/>
      <c r="U8" s="12"/>
      <c r="V8" s="12"/>
    </row>
    <row r="9" spans="1:22" ht="12.75" customHeight="1">
      <c r="A9" s="16" t="str">
        <f>[1]pivot!A7</f>
        <v>LINCOLN</v>
      </c>
      <c r="B9" s="31">
        <v>6</v>
      </c>
      <c r="C9" s="31">
        <v>72</v>
      </c>
      <c r="D9" s="31">
        <v>0</v>
      </c>
      <c r="E9" s="31">
        <v>1</v>
      </c>
      <c r="F9" s="31">
        <v>5</v>
      </c>
      <c r="G9" s="31">
        <v>94</v>
      </c>
      <c r="H9" s="31">
        <v>0</v>
      </c>
      <c r="I9" s="31">
        <v>0</v>
      </c>
      <c r="J9" s="32">
        <v>178</v>
      </c>
      <c r="K9" s="31">
        <v>2</v>
      </c>
      <c r="L9" s="31">
        <v>41</v>
      </c>
      <c r="M9" s="31">
        <v>1</v>
      </c>
      <c r="N9" s="31">
        <v>0</v>
      </c>
      <c r="O9" s="31">
        <v>1</v>
      </c>
      <c r="P9" s="31">
        <v>78</v>
      </c>
      <c r="Q9" s="31">
        <v>0</v>
      </c>
      <c r="R9" s="31">
        <v>1</v>
      </c>
      <c r="S9" s="31">
        <v>124</v>
      </c>
      <c r="T9" s="17"/>
      <c r="U9" s="12"/>
      <c r="V9" s="12"/>
    </row>
    <row r="10" spans="1:22" ht="12.75" customHeight="1">
      <c r="A10" s="16" t="s">
        <v>25</v>
      </c>
      <c r="B10" s="31">
        <v>6</v>
      </c>
      <c r="C10" s="31">
        <v>13</v>
      </c>
      <c r="D10" s="31">
        <v>18</v>
      </c>
      <c r="E10" s="31">
        <v>9</v>
      </c>
      <c r="F10" s="31">
        <v>11</v>
      </c>
      <c r="G10" s="31">
        <v>453</v>
      </c>
      <c r="H10" s="31">
        <v>0</v>
      </c>
      <c r="I10" s="31">
        <v>35</v>
      </c>
      <c r="J10" s="32">
        <v>545</v>
      </c>
      <c r="K10" s="31">
        <v>5</v>
      </c>
      <c r="L10" s="31">
        <v>15</v>
      </c>
      <c r="M10" s="31">
        <v>5</v>
      </c>
      <c r="N10" s="31">
        <v>4</v>
      </c>
      <c r="O10" s="31">
        <v>6</v>
      </c>
      <c r="P10" s="31">
        <v>271</v>
      </c>
      <c r="Q10" s="31">
        <v>0</v>
      </c>
      <c r="R10" s="31">
        <v>14</v>
      </c>
      <c r="S10" s="31">
        <v>320</v>
      </c>
      <c r="T10" s="17"/>
      <c r="U10" s="12"/>
      <c r="V10" s="12"/>
    </row>
    <row r="11" spans="1:22" ht="12.75" customHeight="1">
      <c r="A11" s="16" t="s">
        <v>26</v>
      </c>
      <c r="B11" s="31">
        <v>128</v>
      </c>
      <c r="C11" s="31">
        <v>43</v>
      </c>
      <c r="D11" s="31">
        <v>13</v>
      </c>
      <c r="E11" s="31">
        <v>19</v>
      </c>
      <c r="F11" s="31">
        <v>36</v>
      </c>
      <c r="G11" s="31">
        <v>1494</v>
      </c>
      <c r="H11" s="31">
        <v>3</v>
      </c>
      <c r="I11" s="31">
        <v>153</v>
      </c>
      <c r="J11" s="32">
        <v>1889</v>
      </c>
      <c r="K11" s="31">
        <v>81</v>
      </c>
      <c r="L11" s="31">
        <v>42</v>
      </c>
      <c r="M11" s="31">
        <v>5</v>
      </c>
      <c r="N11" s="31">
        <v>12</v>
      </c>
      <c r="O11" s="31">
        <v>29</v>
      </c>
      <c r="P11" s="31">
        <v>1084</v>
      </c>
      <c r="Q11" s="31">
        <v>3</v>
      </c>
      <c r="R11" s="31">
        <v>81</v>
      </c>
      <c r="S11" s="31">
        <v>1337</v>
      </c>
      <c r="T11" s="17"/>
      <c r="U11" s="12"/>
      <c r="V11" s="12"/>
    </row>
    <row r="12" spans="1:22" ht="12.75" customHeight="1">
      <c r="A12" s="16" t="str">
        <f>[1]pivot!A10</f>
        <v>MO S&amp;T</v>
      </c>
      <c r="B12" s="31">
        <v>38</v>
      </c>
      <c r="C12" s="31">
        <v>14</v>
      </c>
      <c r="D12" s="31">
        <v>1</v>
      </c>
      <c r="E12" s="31">
        <v>5</v>
      </c>
      <c r="F12" s="31">
        <v>3</v>
      </c>
      <c r="G12" s="31">
        <v>189</v>
      </c>
      <c r="H12" s="31">
        <v>0</v>
      </c>
      <c r="I12" s="31">
        <v>8</v>
      </c>
      <c r="J12" s="32">
        <v>258</v>
      </c>
      <c r="K12" s="31">
        <v>59</v>
      </c>
      <c r="L12" s="31">
        <v>37</v>
      </c>
      <c r="M12" s="31">
        <v>5</v>
      </c>
      <c r="N12" s="31">
        <v>14</v>
      </c>
      <c r="O12" s="31">
        <v>13</v>
      </c>
      <c r="P12" s="31">
        <v>649</v>
      </c>
      <c r="Q12" s="31">
        <v>0</v>
      </c>
      <c r="R12" s="31">
        <v>42</v>
      </c>
      <c r="S12" s="31">
        <v>819</v>
      </c>
      <c r="T12" s="17"/>
      <c r="U12" s="12"/>
      <c r="V12" s="12"/>
    </row>
    <row r="13" spans="1:22" ht="12.75" customHeight="1">
      <c r="A13" s="16" t="s">
        <v>27</v>
      </c>
      <c r="B13" s="31">
        <v>5</v>
      </c>
      <c r="C13" s="31">
        <v>18</v>
      </c>
      <c r="D13" s="31">
        <v>2</v>
      </c>
      <c r="E13" s="31">
        <v>1</v>
      </c>
      <c r="F13" s="31">
        <v>8</v>
      </c>
      <c r="G13" s="31">
        <v>369</v>
      </c>
      <c r="H13" s="31">
        <v>0</v>
      </c>
      <c r="I13" s="31">
        <v>15</v>
      </c>
      <c r="J13" s="32">
        <v>418</v>
      </c>
      <c r="K13" s="31">
        <v>0</v>
      </c>
      <c r="L13" s="31">
        <v>15</v>
      </c>
      <c r="M13" s="31">
        <v>1</v>
      </c>
      <c r="N13" s="31">
        <v>2</v>
      </c>
      <c r="O13" s="31">
        <v>6</v>
      </c>
      <c r="P13" s="31">
        <v>245</v>
      </c>
      <c r="Q13" s="31">
        <v>0</v>
      </c>
      <c r="R13" s="31">
        <v>21</v>
      </c>
      <c r="S13" s="31">
        <v>290</v>
      </c>
      <c r="T13" s="17"/>
      <c r="U13" s="12"/>
      <c r="V13" s="12"/>
    </row>
    <row r="14" spans="1:22" ht="12.75" customHeight="1">
      <c r="A14" s="16" t="s">
        <v>28</v>
      </c>
      <c r="B14" s="31">
        <v>15</v>
      </c>
      <c r="C14" s="31">
        <v>19</v>
      </c>
      <c r="D14" s="31">
        <v>0</v>
      </c>
      <c r="E14" s="31">
        <v>3</v>
      </c>
      <c r="F14" s="31">
        <v>6</v>
      </c>
      <c r="G14" s="31">
        <v>583</v>
      </c>
      <c r="H14" s="31">
        <v>0</v>
      </c>
      <c r="I14" s="31">
        <v>27</v>
      </c>
      <c r="J14" s="32">
        <v>653</v>
      </c>
      <c r="K14" s="31">
        <v>17</v>
      </c>
      <c r="L14" s="31">
        <v>17</v>
      </c>
      <c r="M14" s="31">
        <v>4</v>
      </c>
      <c r="N14" s="31">
        <v>2</v>
      </c>
      <c r="O14" s="31">
        <v>14</v>
      </c>
      <c r="P14" s="31">
        <v>423</v>
      </c>
      <c r="Q14" s="31">
        <v>0</v>
      </c>
      <c r="R14" s="31">
        <v>18</v>
      </c>
      <c r="S14" s="31">
        <v>495</v>
      </c>
      <c r="T14" s="17"/>
      <c r="U14" s="12"/>
      <c r="V14" s="12"/>
    </row>
    <row r="15" spans="1:22" ht="12.75" customHeight="1">
      <c r="A15" s="16" t="s">
        <v>29</v>
      </c>
      <c r="B15" s="31">
        <v>23</v>
      </c>
      <c r="C15" s="31">
        <v>68</v>
      </c>
      <c r="D15" s="31">
        <v>2</v>
      </c>
      <c r="E15" s="31">
        <v>11</v>
      </c>
      <c r="F15" s="31">
        <v>15</v>
      </c>
      <c r="G15" s="31">
        <v>835</v>
      </c>
      <c r="H15" s="31">
        <v>1</v>
      </c>
      <c r="I15" s="31">
        <v>30</v>
      </c>
      <c r="J15" s="32">
        <v>985</v>
      </c>
      <c r="K15" s="31">
        <v>19</v>
      </c>
      <c r="L15" s="31">
        <v>56</v>
      </c>
      <c r="M15" s="31">
        <v>5</v>
      </c>
      <c r="N15" s="31">
        <v>1</v>
      </c>
      <c r="O15" s="31">
        <v>11</v>
      </c>
      <c r="P15" s="31">
        <v>547</v>
      </c>
      <c r="Q15" s="31">
        <v>1</v>
      </c>
      <c r="R15" s="31">
        <v>27</v>
      </c>
      <c r="S15" s="31">
        <v>667</v>
      </c>
      <c r="T15" s="17"/>
      <c r="U15" s="12"/>
      <c r="V15" s="12"/>
    </row>
    <row r="16" spans="1:22" ht="12.75" customHeight="1">
      <c r="A16" s="16" t="str">
        <f>[1]pivot!A14</f>
        <v>TRUMAN</v>
      </c>
      <c r="B16" s="31">
        <v>41</v>
      </c>
      <c r="C16" s="31">
        <v>29</v>
      </c>
      <c r="D16" s="31">
        <v>9</v>
      </c>
      <c r="E16" s="31">
        <v>21</v>
      </c>
      <c r="F16" s="31">
        <v>21</v>
      </c>
      <c r="G16" s="31">
        <v>616</v>
      </c>
      <c r="H16" s="31">
        <v>0</v>
      </c>
      <c r="I16" s="31">
        <v>25</v>
      </c>
      <c r="J16" s="32">
        <v>762</v>
      </c>
      <c r="K16" s="31">
        <v>44</v>
      </c>
      <c r="L16" s="31">
        <v>30</v>
      </c>
      <c r="M16" s="31">
        <v>2</v>
      </c>
      <c r="N16" s="31">
        <v>15</v>
      </c>
      <c r="O16" s="31">
        <v>6</v>
      </c>
      <c r="P16" s="31">
        <v>397</v>
      </c>
      <c r="Q16" s="31">
        <v>0</v>
      </c>
      <c r="R16" s="31">
        <v>30</v>
      </c>
      <c r="S16" s="31">
        <v>524</v>
      </c>
      <c r="T16" s="17"/>
      <c r="U16" s="12"/>
      <c r="V16" s="12"/>
    </row>
    <row r="17" spans="1:22" ht="12.75" customHeight="1">
      <c r="A17" s="16" t="s">
        <v>30</v>
      </c>
      <c r="B17" s="31">
        <v>43</v>
      </c>
      <c r="C17" s="31">
        <v>52</v>
      </c>
      <c r="D17" s="31">
        <v>10</v>
      </c>
      <c r="E17" s="31">
        <v>9</v>
      </c>
      <c r="F17" s="31">
        <v>17</v>
      </c>
      <c r="G17" s="31">
        <v>889</v>
      </c>
      <c r="H17" s="31">
        <v>3</v>
      </c>
      <c r="I17" s="31">
        <v>25</v>
      </c>
      <c r="J17" s="32">
        <v>1048</v>
      </c>
      <c r="K17" s="31">
        <v>48</v>
      </c>
      <c r="L17" s="31">
        <v>51</v>
      </c>
      <c r="M17" s="31">
        <v>3</v>
      </c>
      <c r="N17" s="31">
        <v>10</v>
      </c>
      <c r="O17" s="31">
        <v>15</v>
      </c>
      <c r="P17" s="31">
        <v>681</v>
      </c>
      <c r="Q17" s="31">
        <v>5</v>
      </c>
      <c r="R17" s="31">
        <v>13</v>
      </c>
      <c r="S17" s="31">
        <v>826</v>
      </c>
      <c r="T17" s="17"/>
      <c r="U17" s="12"/>
      <c r="V17" s="12"/>
    </row>
    <row r="18" spans="1:22" ht="12.75" customHeight="1">
      <c r="A18" s="16" t="str">
        <f>[1]pivot!A16</f>
        <v>UMC</v>
      </c>
      <c r="B18" s="31">
        <v>62</v>
      </c>
      <c r="C18" s="31">
        <v>198</v>
      </c>
      <c r="D18" s="31">
        <v>21</v>
      </c>
      <c r="E18" s="31">
        <v>60</v>
      </c>
      <c r="F18" s="31">
        <v>73</v>
      </c>
      <c r="G18" s="31">
        <v>2540</v>
      </c>
      <c r="H18" s="31">
        <v>0</v>
      </c>
      <c r="I18" s="31">
        <v>98</v>
      </c>
      <c r="J18" s="32">
        <v>3052</v>
      </c>
      <c r="K18" s="31">
        <v>48</v>
      </c>
      <c r="L18" s="31">
        <v>116</v>
      </c>
      <c r="M18" s="31">
        <v>4</v>
      </c>
      <c r="N18" s="31">
        <v>62</v>
      </c>
      <c r="O18" s="31">
        <v>57</v>
      </c>
      <c r="P18" s="31">
        <v>2096</v>
      </c>
      <c r="Q18" s="31">
        <v>1</v>
      </c>
      <c r="R18" s="31">
        <v>92</v>
      </c>
      <c r="S18" s="31">
        <v>2476</v>
      </c>
      <c r="T18" s="17"/>
      <c r="U18" s="12"/>
      <c r="V18" s="12"/>
    </row>
    <row r="19" spans="1:22" ht="12.75" customHeight="1">
      <c r="A19" s="16" t="str">
        <f>[1]pivot!A17</f>
        <v>UMKC</v>
      </c>
      <c r="B19" s="31">
        <v>13</v>
      </c>
      <c r="C19" s="31">
        <v>121</v>
      </c>
      <c r="D19" s="31">
        <v>6</v>
      </c>
      <c r="E19" s="31">
        <v>79</v>
      </c>
      <c r="F19" s="31">
        <v>63</v>
      </c>
      <c r="G19" s="31">
        <v>637</v>
      </c>
      <c r="H19" s="31">
        <v>0</v>
      </c>
      <c r="I19" s="31">
        <v>110</v>
      </c>
      <c r="J19" s="32">
        <v>1029</v>
      </c>
      <c r="K19" s="31">
        <v>27</v>
      </c>
      <c r="L19" s="31">
        <v>52</v>
      </c>
      <c r="M19" s="31">
        <v>2</v>
      </c>
      <c r="N19" s="31">
        <v>75</v>
      </c>
      <c r="O19" s="31">
        <v>31</v>
      </c>
      <c r="P19" s="31">
        <v>434</v>
      </c>
      <c r="Q19" s="31">
        <v>1</v>
      </c>
      <c r="R19" s="31">
        <v>98</v>
      </c>
      <c r="S19" s="31">
        <v>720</v>
      </c>
      <c r="T19" s="17"/>
      <c r="U19" s="12"/>
      <c r="V19" s="12"/>
    </row>
    <row r="20" spans="1:22" ht="12.75" customHeight="1">
      <c r="A20" s="18" t="str">
        <f>[1]pivot!A18</f>
        <v>UMSL</v>
      </c>
      <c r="B20" s="34">
        <v>35</v>
      </c>
      <c r="C20" s="34">
        <v>208</v>
      </c>
      <c r="D20" s="34">
        <v>2</v>
      </c>
      <c r="E20" s="34">
        <v>35</v>
      </c>
      <c r="F20" s="34">
        <v>24</v>
      </c>
      <c r="G20" s="34">
        <v>786</v>
      </c>
      <c r="H20" s="34">
        <v>0</v>
      </c>
      <c r="I20" s="34">
        <v>93</v>
      </c>
      <c r="J20" s="35">
        <v>1183</v>
      </c>
      <c r="K20" s="34">
        <v>35</v>
      </c>
      <c r="L20" s="34">
        <v>64</v>
      </c>
      <c r="M20" s="34">
        <v>4</v>
      </c>
      <c r="N20" s="34">
        <v>23</v>
      </c>
      <c r="O20" s="34">
        <v>16</v>
      </c>
      <c r="P20" s="34">
        <v>544</v>
      </c>
      <c r="Q20" s="34">
        <v>1</v>
      </c>
      <c r="R20" s="34">
        <v>93</v>
      </c>
      <c r="S20" s="34">
        <v>780</v>
      </c>
      <c r="T20" s="17"/>
      <c r="U20" s="12"/>
      <c r="V20" s="12"/>
    </row>
    <row r="21" spans="1:22" ht="12.75" customHeight="1">
      <c r="A21" s="19" t="s">
        <v>15</v>
      </c>
      <c r="B21" s="36">
        <f t="shared" ref="B21:S21" si="0">SUM(B8:B20)</f>
        <v>415</v>
      </c>
      <c r="C21" s="36">
        <f t="shared" si="0"/>
        <v>949</v>
      </c>
      <c r="D21" s="36">
        <f t="shared" si="0"/>
        <v>84</v>
      </c>
      <c r="E21" s="36">
        <f t="shared" si="0"/>
        <v>253</v>
      </c>
      <c r="F21" s="36">
        <f t="shared" si="0"/>
        <v>282</v>
      </c>
      <c r="G21" s="36">
        <f t="shared" si="0"/>
        <v>9498</v>
      </c>
      <c r="H21" s="36">
        <f t="shared" si="0"/>
        <v>7</v>
      </c>
      <c r="I21" s="36">
        <f t="shared" si="0"/>
        <v>621</v>
      </c>
      <c r="J21" s="37">
        <f t="shared" si="0"/>
        <v>12109</v>
      </c>
      <c r="K21" s="36">
        <f t="shared" si="0"/>
        <v>385</v>
      </c>
      <c r="L21" s="36">
        <f t="shared" si="0"/>
        <v>570</v>
      </c>
      <c r="M21" s="36">
        <f t="shared" si="0"/>
        <v>41</v>
      </c>
      <c r="N21" s="36">
        <f t="shared" si="0"/>
        <v>220</v>
      </c>
      <c r="O21" s="36">
        <f t="shared" si="0"/>
        <v>205</v>
      </c>
      <c r="P21" s="36">
        <f t="shared" si="0"/>
        <v>7466</v>
      </c>
      <c r="Q21" s="36">
        <f t="shared" si="0"/>
        <v>12</v>
      </c>
      <c r="R21" s="36">
        <f t="shared" si="0"/>
        <v>530</v>
      </c>
      <c r="S21" s="36">
        <f t="shared" si="0"/>
        <v>9429</v>
      </c>
      <c r="T21" s="17"/>
      <c r="U21" s="12"/>
      <c r="V21" s="12"/>
    </row>
    <row r="22" spans="1:22" ht="12.75" customHeight="1">
      <c r="A22" s="1"/>
      <c r="B22" s="17"/>
      <c r="C22" s="17"/>
      <c r="D22" s="17"/>
      <c r="E22" s="17"/>
      <c r="F22" s="17"/>
      <c r="G22" s="17"/>
      <c r="H22" s="17"/>
      <c r="I22" s="17"/>
      <c r="J22" s="17"/>
      <c r="K22" s="21"/>
      <c r="L22" s="17"/>
      <c r="M22" s="17"/>
      <c r="N22" s="17"/>
      <c r="O22" s="17"/>
      <c r="P22" s="17"/>
      <c r="Q22" s="17"/>
      <c r="R22" s="17"/>
      <c r="S22" s="17"/>
      <c r="T22" s="17"/>
      <c r="U22" s="12"/>
      <c r="V22" s="12"/>
    </row>
    <row r="23" spans="1:22" ht="12.75" customHeight="1">
      <c r="A23" s="1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2"/>
      <c r="V23" s="12"/>
    </row>
    <row r="24" spans="1:22" ht="12.75" customHeight="1">
      <c r="A24" s="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2"/>
      <c r="U24" s="12"/>
      <c r="V24" s="12"/>
    </row>
    <row r="25" spans="1:22" ht="12.75" customHeight="1">
      <c r="A25" s="1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"/>
      <c r="U25" s="12"/>
      <c r="V25" s="12"/>
    </row>
    <row r="26" spans="1:22" ht="12.75" customHeight="1" thickBot="1">
      <c r="A26" s="1" t="s">
        <v>20</v>
      </c>
      <c r="K26" s="2"/>
      <c r="L26" s="2"/>
      <c r="M26" s="2"/>
      <c r="N26" s="2"/>
      <c r="O26" s="2"/>
      <c r="P26" s="2"/>
      <c r="R26" s="2"/>
      <c r="S26" s="2"/>
      <c r="T26" s="12"/>
      <c r="U26" s="12"/>
      <c r="V26" s="12"/>
    </row>
    <row r="27" spans="1:22" ht="12.75" customHeight="1" thickTop="1">
      <c r="A27" s="5"/>
      <c r="B27" s="6" t="s">
        <v>1</v>
      </c>
      <c r="C27" s="7"/>
      <c r="D27" s="7"/>
      <c r="E27" s="7"/>
      <c r="F27" s="7"/>
      <c r="G27" s="7"/>
      <c r="H27" s="7"/>
      <c r="I27" s="7"/>
      <c r="J27" s="7"/>
      <c r="K27" s="8" t="s">
        <v>2</v>
      </c>
      <c r="L27" s="7"/>
      <c r="M27" s="7"/>
      <c r="N27" s="7"/>
      <c r="O27" s="7"/>
      <c r="P27" s="7"/>
      <c r="Q27" s="7"/>
      <c r="R27" s="7"/>
      <c r="S27" s="7"/>
      <c r="T27" s="12"/>
      <c r="U27" s="12"/>
      <c r="V27" s="12"/>
    </row>
    <row r="28" spans="1:22" ht="12.75" customHeight="1">
      <c r="A28" s="9"/>
      <c r="B28" s="17" t="s">
        <v>3</v>
      </c>
      <c r="C28" s="17"/>
      <c r="D28" s="17"/>
      <c r="E28" s="17"/>
      <c r="F28" s="17"/>
      <c r="G28" s="17"/>
      <c r="H28" s="17" t="s">
        <v>21</v>
      </c>
      <c r="I28" s="17"/>
      <c r="J28" s="17"/>
      <c r="K28" s="21" t="s">
        <v>3</v>
      </c>
      <c r="L28" s="17"/>
      <c r="M28" s="17"/>
      <c r="N28" s="17"/>
      <c r="O28" s="17"/>
      <c r="P28" s="17"/>
      <c r="Q28" s="17" t="s">
        <v>21</v>
      </c>
      <c r="R28" s="17"/>
      <c r="S28" s="17"/>
      <c r="T28" s="12"/>
      <c r="U28" s="12"/>
      <c r="V28" s="12"/>
    </row>
    <row r="29" spans="1:22" ht="12.75" customHeight="1">
      <c r="A29" s="9"/>
      <c r="B29" s="17" t="s">
        <v>4</v>
      </c>
      <c r="C29" s="17" t="s">
        <v>5</v>
      </c>
      <c r="D29" s="17" t="s">
        <v>6</v>
      </c>
      <c r="E29" s="17"/>
      <c r="F29" s="17"/>
      <c r="G29" s="17"/>
      <c r="H29" s="17" t="s">
        <v>22</v>
      </c>
      <c r="I29" s="17" t="s">
        <v>7</v>
      </c>
      <c r="J29" s="17"/>
      <c r="K29" s="21" t="s">
        <v>4</v>
      </c>
      <c r="L29" s="17" t="s">
        <v>5</v>
      </c>
      <c r="M29" s="17" t="s">
        <v>6</v>
      </c>
      <c r="N29" s="17"/>
      <c r="O29" s="17"/>
      <c r="P29" s="17"/>
      <c r="Q29" s="17" t="s">
        <v>22</v>
      </c>
      <c r="R29" s="17" t="s">
        <v>7</v>
      </c>
      <c r="S29" s="17"/>
      <c r="T29" s="12"/>
      <c r="U29" s="12"/>
      <c r="V29" s="12"/>
    </row>
    <row r="30" spans="1:22" ht="12.75" customHeight="1">
      <c r="A30" s="9"/>
      <c r="B30" s="29" t="s">
        <v>8</v>
      </c>
      <c r="C30" s="29" t="s">
        <v>6</v>
      </c>
      <c r="D30" s="29" t="s">
        <v>9</v>
      </c>
      <c r="E30" s="29" t="s">
        <v>10</v>
      </c>
      <c r="F30" s="29" t="s">
        <v>11</v>
      </c>
      <c r="G30" s="29" t="s">
        <v>12</v>
      </c>
      <c r="H30" s="29" t="s">
        <v>23</v>
      </c>
      <c r="I30" s="29" t="s">
        <v>13</v>
      </c>
      <c r="J30" s="29" t="s">
        <v>14</v>
      </c>
      <c r="K30" s="30" t="s">
        <v>8</v>
      </c>
      <c r="L30" s="29" t="s">
        <v>6</v>
      </c>
      <c r="M30" s="29" t="s">
        <v>9</v>
      </c>
      <c r="N30" s="29" t="s">
        <v>10</v>
      </c>
      <c r="O30" s="29" t="s">
        <v>11</v>
      </c>
      <c r="P30" s="29" t="s">
        <v>12</v>
      </c>
      <c r="Q30" s="29" t="s">
        <v>23</v>
      </c>
      <c r="R30" s="29" t="s">
        <v>13</v>
      </c>
      <c r="S30" s="29" t="s">
        <v>14</v>
      </c>
      <c r="T30" s="12"/>
      <c r="U30" s="12"/>
      <c r="V30" s="12"/>
    </row>
    <row r="31" spans="1:22" ht="12.75" customHeight="1">
      <c r="A31" s="13"/>
      <c r="J31" s="28"/>
      <c r="T31" s="12"/>
      <c r="U31" s="12"/>
      <c r="V31" s="12"/>
    </row>
    <row r="32" spans="1:22" ht="12.75" customHeight="1">
      <c r="A32" s="19" t="str">
        <f>[1]pivot!A20</f>
        <v>AVILA</v>
      </c>
      <c r="B32" s="31">
        <v>2</v>
      </c>
      <c r="C32" s="31">
        <v>10</v>
      </c>
      <c r="D32" s="31">
        <v>1</v>
      </c>
      <c r="E32" s="31">
        <v>1</v>
      </c>
      <c r="F32" s="31">
        <v>10</v>
      </c>
      <c r="G32" s="31">
        <v>146</v>
      </c>
      <c r="H32" s="31">
        <v>1</v>
      </c>
      <c r="I32" s="31">
        <v>0</v>
      </c>
      <c r="J32" s="32">
        <v>171</v>
      </c>
      <c r="K32" s="33">
        <v>9</v>
      </c>
      <c r="L32" s="31">
        <v>6</v>
      </c>
      <c r="M32" s="31">
        <v>0</v>
      </c>
      <c r="N32" s="31">
        <v>1</v>
      </c>
      <c r="O32" s="31">
        <v>5</v>
      </c>
      <c r="P32" s="31">
        <v>48</v>
      </c>
      <c r="Q32" s="31">
        <v>0</v>
      </c>
      <c r="R32" s="31">
        <v>1</v>
      </c>
      <c r="S32" s="31">
        <v>70</v>
      </c>
      <c r="T32" s="17"/>
      <c r="U32" s="12"/>
      <c r="V32" s="12"/>
    </row>
    <row r="33" spans="1:22" ht="12.75" customHeight="1">
      <c r="A33" s="19" t="str">
        <f>[1]pivot!A21</f>
        <v>CMU CLAS</v>
      </c>
      <c r="B33" s="31">
        <v>4</v>
      </c>
      <c r="C33" s="31">
        <v>2</v>
      </c>
      <c r="D33" s="31">
        <v>3</v>
      </c>
      <c r="E33" s="31">
        <v>1</v>
      </c>
      <c r="F33" s="31">
        <v>5</v>
      </c>
      <c r="G33" s="31">
        <v>131</v>
      </c>
      <c r="H33" s="31">
        <v>0</v>
      </c>
      <c r="I33" s="31">
        <v>5</v>
      </c>
      <c r="J33" s="32">
        <v>151</v>
      </c>
      <c r="K33" s="31">
        <v>4</v>
      </c>
      <c r="L33" s="31">
        <v>12</v>
      </c>
      <c r="M33" s="31">
        <v>1</v>
      </c>
      <c r="N33" s="31">
        <v>0</v>
      </c>
      <c r="O33" s="31">
        <v>3</v>
      </c>
      <c r="P33" s="31">
        <v>91</v>
      </c>
      <c r="Q33" s="31">
        <v>0</v>
      </c>
      <c r="R33" s="31">
        <v>6</v>
      </c>
      <c r="S33" s="31">
        <v>117</v>
      </c>
      <c r="T33" s="17"/>
      <c r="U33" s="12"/>
      <c r="V33" s="12"/>
    </row>
    <row r="34" spans="1:22" ht="12.75" customHeight="1">
      <c r="A34" s="19" t="s">
        <v>31</v>
      </c>
      <c r="B34" s="31">
        <v>0</v>
      </c>
      <c r="C34" s="31">
        <v>12</v>
      </c>
      <c r="D34" s="31">
        <v>1</v>
      </c>
      <c r="E34" s="31">
        <v>0</v>
      </c>
      <c r="F34" s="31">
        <v>4</v>
      </c>
      <c r="G34" s="31">
        <v>339</v>
      </c>
      <c r="H34" s="31">
        <v>0</v>
      </c>
      <c r="I34" s="31">
        <v>5</v>
      </c>
      <c r="J34" s="32">
        <v>361</v>
      </c>
      <c r="K34" s="31">
        <v>0</v>
      </c>
      <c r="L34" s="31">
        <v>0</v>
      </c>
      <c r="M34" s="31">
        <v>1</v>
      </c>
      <c r="N34" s="31">
        <v>0</v>
      </c>
      <c r="O34" s="31">
        <v>0</v>
      </c>
      <c r="P34" s="31">
        <v>83</v>
      </c>
      <c r="Q34" s="31">
        <v>0</v>
      </c>
      <c r="R34" s="31">
        <v>2</v>
      </c>
      <c r="S34" s="31">
        <v>86</v>
      </c>
      <c r="T34" s="17"/>
      <c r="U34" s="12"/>
      <c r="V34" s="12"/>
    </row>
    <row r="35" spans="1:22" ht="12.75" customHeight="1">
      <c r="A35" s="19" t="s">
        <v>32</v>
      </c>
      <c r="B35" s="31">
        <v>2</v>
      </c>
      <c r="C35" s="31">
        <v>0</v>
      </c>
      <c r="D35" s="31">
        <v>0</v>
      </c>
      <c r="E35" s="31">
        <v>0</v>
      </c>
      <c r="F35" s="31">
        <v>5</v>
      </c>
      <c r="G35" s="31">
        <v>173</v>
      </c>
      <c r="H35" s="31">
        <v>0</v>
      </c>
      <c r="I35" s="31">
        <v>3</v>
      </c>
      <c r="J35" s="32">
        <v>183</v>
      </c>
      <c r="K35" s="31">
        <v>2</v>
      </c>
      <c r="L35" s="31">
        <v>0</v>
      </c>
      <c r="M35" s="31">
        <v>1</v>
      </c>
      <c r="N35" s="31">
        <v>0</v>
      </c>
      <c r="O35" s="31">
        <v>1</v>
      </c>
      <c r="P35" s="31">
        <v>158</v>
      </c>
      <c r="Q35" s="31">
        <v>0</v>
      </c>
      <c r="R35" s="31">
        <v>7</v>
      </c>
      <c r="S35" s="31">
        <v>169</v>
      </c>
      <c r="T35" s="17"/>
      <c r="U35" s="12"/>
      <c r="V35" s="12"/>
    </row>
    <row r="36" spans="1:22" ht="12.75" customHeight="1">
      <c r="A36" s="19" t="str">
        <f>[1]pivot!A23</f>
        <v>COLUMBIA</v>
      </c>
      <c r="B36" s="31">
        <v>22</v>
      </c>
      <c r="C36" s="31">
        <v>325</v>
      </c>
      <c r="D36" s="31">
        <v>18</v>
      </c>
      <c r="E36" s="31">
        <v>27</v>
      </c>
      <c r="F36" s="31">
        <v>92</v>
      </c>
      <c r="G36" s="31">
        <v>1002</v>
      </c>
      <c r="H36" s="31">
        <v>6</v>
      </c>
      <c r="I36" s="31">
        <v>306</v>
      </c>
      <c r="J36" s="32">
        <v>1798</v>
      </c>
      <c r="K36" s="31">
        <v>22</v>
      </c>
      <c r="L36" s="31">
        <v>191</v>
      </c>
      <c r="M36" s="31">
        <v>5</v>
      </c>
      <c r="N36" s="31">
        <v>36</v>
      </c>
      <c r="O36" s="31">
        <v>89</v>
      </c>
      <c r="P36" s="31">
        <v>744</v>
      </c>
      <c r="Q36" s="31">
        <v>6</v>
      </c>
      <c r="R36" s="31">
        <v>186</v>
      </c>
      <c r="S36" s="31">
        <v>1279</v>
      </c>
      <c r="T36" s="17"/>
      <c r="U36" s="12"/>
      <c r="V36" s="12"/>
    </row>
    <row r="37" spans="1:22" ht="12.75" customHeight="1">
      <c r="A37" s="19" t="s">
        <v>33</v>
      </c>
      <c r="B37" s="31">
        <v>1</v>
      </c>
      <c r="C37" s="31">
        <v>6</v>
      </c>
      <c r="D37" s="31">
        <v>0</v>
      </c>
      <c r="E37" s="31">
        <v>0</v>
      </c>
      <c r="F37" s="31">
        <v>4</v>
      </c>
      <c r="G37" s="31">
        <v>76</v>
      </c>
      <c r="H37" s="31">
        <v>0</v>
      </c>
      <c r="I37" s="31">
        <v>1</v>
      </c>
      <c r="J37" s="32">
        <v>88</v>
      </c>
      <c r="K37" s="31">
        <v>1</v>
      </c>
      <c r="L37" s="31">
        <v>7</v>
      </c>
      <c r="M37" s="31">
        <v>0</v>
      </c>
      <c r="N37" s="31">
        <v>0</v>
      </c>
      <c r="O37" s="31">
        <v>5</v>
      </c>
      <c r="P37" s="31">
        <v>60</v>
      </c>
      <c r="Q37" s="31">
        <v>0</v>
      </c>
      <c r="R37" s="31">
        <v>0</v>
      </c>
      <c r="S37" s="31">
        <v>73</v>
      </c>
      <c r="T37" s="17"/>
      <c r="U37" s="12"/>
      <c r="V37" s="12"/>
    </row>
    <row r="38" spans="1:22" ht="12.75" customHeight="1">
      <c r="A38" s="19" t="str">
        <f>[1]pivot!A25</f>
        <v>DRURY</v>
      </c>
      <c r="B38" s="31">
        <v>7</v>
      </c>
      <c r="C38" s="31">
        <v>24</v>
      </c>
      <c r="D38" s="31">
        <v>1</v>
      </c>
      <c r="E38" s="31">
        <v>13</v>
      </c>
      <c r="F38" s="31">
        <v>23</v>
      </c>
      <c r="G38" s="31">
        <v>645</v>
      </c>
      <c r="H38" s="31">
        <v>0</v>
      </c>
      <c r="I38" s="31">
        <v>23</v>
      </c>
      <c r="J38" s="32">
        <v>736</v>
      </c>
      <c r="K38" s="31">
        <v>11</v>
      </c>
      <c r="L38" s="31">
        <v>17</v>
      </c>
      <c r="M38" s="31">
        <v>4</v>
      </c>
      <c r="N38" s="31">
        <v>8</v>
      </c>
      <c r="O38" s="31">
        <v>8</v>
      </c>
      <c r="P38" s="31">
        <v>320</v>
      </c>
      <c r="Q38" s="31">
        <v>0</v>
      </c>
      <c r="R38" s="31">
        <v>17</v>
      </c>
      <c r="S38" s="31">
        <v>385</v>
      </c>
      <c r="T38" s="17"/>
      <c r="U38" s="12"/>
      <c r="V38" s="12"/>
    </row>
    <row r="39" spans="1:22" ht="12.75" customHeight="1">
      <c r="A39" s="19" t="s">
        <v>34</v>
      </c>
      <c r="B39" s="31">
        <v>0</v>
      </c>
      <c r="C39" s="31">
        <v>3</v>
      </c>
      <c r="D39" s="31">
        <v>3</v>
      </c>
      <c r="E39" s="31">
        <v>5</v>
      </c>
      <c r="F39" s="31">
        <v>10</v>
      </c>
      <c r="G39" s="31">
        <v>189</v>
      </c>
      <c r="H39" s="31">
        <v>0</v>
      </c>
      <c r="I39" s="31">
        <v>18</v>
      </c>
      <c r="J39" s="32">
        <v>228</v>
      </c>
      <c r="K39" s="31">
        <v>0</v>
      </c>
      <c r="L39" s="31">
        <v>10</v>
      </c>
      <c r="M39" s="31">
        <v>2</v>
      </c>
      <c r="N39" s="31">
        <v>1</v>
      </c>
      <c r="O39" s="31">
        <v>5</v>
      </c>
      <c r="P39" s="31">
        <v>139</v>
      </c>
      <c r="Q39" s="31">
        <v>0</v>
      </c>
      <c r="R39" s="31">
        <v>23</v>
      </c>
      <c r="S39" s="31">
        <v>180</v>
      </c>
      <c r="T39" s="17"/>
      <c r="U39" s="12"/>
      <c r="V39" s="12"/>
    </row>
    <row r="40" spans="1:22" ht="12.75" customHeight="1">
      <c r="A40" s="19" t="s">
        <v>35</v>
      </c>
      <c r="B40" s="31">
        <v>3</v>
      </c>
      <c r="C40" s="31">
        <v>90</v>
      </c>
      <c r="D40" s="31">
        <v>1</v>
      </c>
      <c r="E40" s="31">
        <v>3</v>
      </c>
      <c r="F40" s="31">
        <v>6</v>
      </c>
      <c r="G40" s="31">
        <v>195</v>
      </c>
      <c r="H40" s="31">
        <v>0</v>
      </c>
      <c r="I40" s="31">
        <v>7</v>
      </c>
      <c r="J40" s="32">
        <v>305</v>
      </c>
      <c r="K40" s="31">
        <v>1</v>
      </c>
      <c r="L40" s="31">
        <v>19</v>
      </c>
      <c r="M40" s="31">
        <v>0</v>
      </c>
      <c r="N40" s="31">
        <v>1</v>
      </c>
      <c r="O40" s="31">
        <v>5</v>
      </c>
      <c r="P40" s="31">
        <v>85</v>
      </c>
      <c r="Q40" s="31">
        <v>0</v>
      </c>
      <c r="R40" s="31">
        <v>0</v>
      </c>
      <c r="S40" s="31">
        <v>111</v>
      </c>
      <c r="T40" s="17"/>
      <c r="U40" s="12"/>
      <c r="V40" s="12"/>
    </row>
    <row r="41" spans="1:22" ht="12.75" customHeight="1">
      <c r="A41" s="19" t="s">
        <v>36</v>
      </c>
      <c r="B41" s="31">
        <v>2</v>
      </c>
      <c r="C41" s="31">
        <v>4</v>
      </c>
      <c r="D41" s="31">
        <v>0</v>
      </c>
      <c r="E41" s="31">
        <v>0</v>
      </c>
      <c r="F41" s="31">
        <v>2</v>
      </c>
      <c r="G41" s="31">
        <v>130</v>
      </c>
      <c r="H41" s="31">
        <v>0</v>
      </c>
      <c r="I41" s="31">
        <v>1</v>
      </c>
      <c r="J41" s="32">
        <v>139</v>
      </c>
      <c r="K41" s="31">
        <v>6</v>
      </c>
      <c r="L41" s="31">
        <v>1</v>
      </c>
      <c r="M41" s="31">
        <v>0</v>
      </c>
      <c r="N41" s="31">
        <v>0</v>
      </c>
      <c r="O41" s="31">
        <v>1</v>
      </c>
      <c r="P41" s="31">
        <v>57</v>
      </c>
      <c r="Q41" s="31">
        <v>0</v>
      </c>
      <c r="R41" s="31">
        <v>0</v>
      </c>
      <c r="S41" s="31">
        <v>65</v>
      </c>
      <c r="T41" s="17"/>
      <c r="U41" s="12"/>
      <c r="V41" s="12"/>
    </row>
    <row r="42" spans="1:22" ht="12.75" customHeight="1">
      <c r="A42" s="19" t="str">
        <f>[1]pivot!A29</f>
        <v>LINDENWOOD</v>
      </c>
      <c r="B42" s="31">
        <v>56</v>
      </c>
      <c r="C42" s="31">
        <v>135</v>
      </c>
      <c r="D42" s="31">
        <v>7</v>
      </c>
      <c r="E42" s="31">
        <v>7</v>
      </c>
      <c r="F42" s="31">
        <v>23</v>
      </c>
      <c r="G42" s="31">
        <v>578</v>
      </c>
      <c r="H42" s="31">
        <v>1</v>
      </c>
      <c r="I42" s="31">
        <v>33</v>
      </c>
      <c r="J42" s="32">
        <v>840</v>
      </c>
      <c r="K42" s="31">
        <v>86</v>
      </c>
      <c r="L42" s="31">
        <v>66</v>
      </c>
      <c r="M42" s="31">
        <v>0</v>
      </c>
      <c r="N42" s="31">
        <v>4</v>
      </c>
      <c r="O42" s="31">
        <v>36</v>
      </c>
      <c r="P42" s="31">
        <v>364</v>
      </c>
      <c r="Q42" s="31">
        <v>1</v>
      </c>
      <c r="R42" s="31">
        <v>30</v>
      </c>
      <c r="S42" s="31">
        <v>587</v>
      </c>
      <c r="T42" s="17"/>
      <c r="U42" s="12"/>
      <c r="V42" s="12"/>
    </row>
    <row r="43" spans="1:22" ht="12.75" customHeight="1">
      <c r="A43" s="19" t="str">
        <f>[1]pivot!A30</f>
        <v>MARYVILLE</v>
      </c>
      <c r="B43" s="31">
        <v>6</v>
      </c>
      <c r="C43" s="31">
        <v>27</v>
      </c>
      <c r="D43" s="31">
        <v>3</v>
      </c>
      <c r="E43" s="31">
        <v>7</v>
      </c>
      <c r="F43" s="31">
        <v>8</v>
      </c>
      <c r="G43" s="31">
        <v>330</v>
      </c>
      <c r="H43" s="31">
        <v>1</v>
      </c>
      <c r="I43" s="31">
        <v>31</v>
      </c>
      <c r="J43" s="32">
        <v>413</v>
      </c>
      <c r="K43" s="31">
        <v>5</v>
      </c>
      <c r="L43" s="31">
        <v>6</v>
      </c>
      <c r="M43" s="31">
        <v>1</v>
      </c>
      <c r="N43" s="31">
        <v>5</v>
      </c>
      <c r="O43" s="31">
        <v>7</v>
      </c>
      <c r="P43" s="31">
        <v>126</v>
      </c>
      <c r="Q43" s="31">
        <v>0</v>
      </c>
      <c r="R43" s="31">
        <v>18</v>
      </c>
      <c r="S43" s="31">
        <v>168</v>
      </c>
      <c r="T43" s="17"/>
      <c r="U43" s="12"/>
      <c r="V43" s="12"/>
    </row>
    <row r="44" spans="1:22" ht="12.75" customHeight="1">
      <c r="A44" s="19" t="s">
        <v>37</v>
      </c>
      <c r="B44" s="31">
        <v>7</v>
      </c>
      <c r="C44" s="31">
        <v>4</v>
      </c>
      <c r="D44" s="31">
        <v>0</v>
      </c>
      <c r="E44" s="31">
        <v>1</v>
      </c>
      <c r="F44" s="31">
        <v>2</v>
      </c>
      <c r="G44" s="31">
        <v>253</v>
      </c>
      <c r="H44" s="31">
        <v>0</v>
      </c>
      <c r="I44" s="31">
        <v>3</v>
      </c>
      <c r="J44" s="32">
        <v>270</v>
      </c>
      <c r="K44" s="31">
        <v>6</v>
      </c>
      <c r="L44" s="31">
        <v>17</v>
      </c>
      <c r="M44" s="31">
        <v>2</v>
      </c>
      <c r="N44" s="31">
        <v>0</v>
      </c>
      <c r="O44" s="31">
        <v>5</v>
      </c>
      <c r="P44" s="31">
        <v>98</v>
      </c>
      <c r="Q44" s="31">
        <v>0</v>
      </c>
      <c r="R44" s="31">
        <v>5</v>
      </c>
      <c r="S44" s="31">
        <v>133</v>
      </c>
      <c r="T44" s="17"/>
      <c r="U44" s="12"/>
      <c r="V44" s="12"/>
    </row>
    <row r="45" spans="1:22" ht="12.75" customHeight="1">
      <c r="A45" s="19" t="s">
        <v>43</v>
      </c>
      <c r="B45" s="31">
        <v>2</v>
      </c>
      <c r="C45" s="31">
        <v>12</v>
      </c>
      <c r="D45" s="31">
        <v>0</v>
      </c>
      <c r="E45" s="31">
        <v>0</v>
      </c>
      <c r="F45" s="31">
        <v>2</v>
      </c>
      <c r="G45" s="31">
        <v>76</v>
      </c>
      <c r="H45" s="31">
        <v>3</v>
      </c>
      <c r="I45" s="31">
        <v>10</v>
      </c>
      <c r="J45" s="32">
        <v>105</v>
      </c>
      <c r="K45" s="31">
        <v>2</v>
      </c>
      <c r="L45" s="31">
        <v>26</v>
      </c>
      <c r="M45" s="31">
        <v>0</v>
      </c>
      <c r="N45" s="31">
        <v>3</v>
      </c>
      <c r="O45" s="31">
        <v>9</v>
      </c>
      <c r="P45" s="31">
        <v>57</v>
      </c>
      <c r="Q45" s="31">
        <v>1</v>
      </c>
      <c r="R45" s="31">
        <v>15</v>
      </c>
      <c r="S45" s="31">
        <v>113</v>
      </c>
      <c r="T45" s="17"/>
      <c r="U45" s="12"/>
      <c r="V45" s="12"/>
    </row>
    <row r="46" spans="1:22" ht="12.75" customHeight="1">
      <c r="A46" s="19" t="str">
        <f>[1]pivot!A33</f>
        <v>PARK</v>
      </c>
      <c r="B46" s="31">
        <v>34</v>
      </c>
      <c r="C46" s="31">
        <v>247</v>
      </c>
      <c r="D46" s="31">
        <v>9</v>
      </c>
      <c r="E46" s="31">
        <v>31</v>
      </c>
      <c r="F46" s="31">
        <v>231</v>
      </c>
      <c r="G46" s="31">
        <v>662</v>
      </c>
      <c r="H46" s="31">
        <v>1</v>
      </c>
      <c r="I46" s="31">
        <v>23</v>
      </c>
      <c r="J46" s="32">
        <v>1238</v>
      </c>
      <c r="K46" s="31">
        <v>28</v>
      </c>
      <c r="L46" s="31">
        <v>205</v>
      </c>
      <c r="M46" s="31">
        <v>6</v>
      </c>
      <c r="N46" s="31">
        <v>15</v>
      </c>
      <c r="O46" s="31">
        <v>181</v>
      </c>
      <c r="P46" s="31">
        <v>691</v>
      </c>
      <c r="Q46" s="31">
        <v>1</v>
      </c>
      <c r="R46" s="31">
        <v>36</v>
      </c>
      <c r="S46" s="31">
        <v>1163</v>
      </c>
      <c r="T46" s="17"/>
      <c r="U46" s="12"/>
      <c r="V46" s="12"/>
    </row>
    <row r="47" spans="1:22" ht="12.75" customHeight="1">
      <c r="A47" s="19" t="str">
        <f>[1]pivot!A34</f>
        <v>ROCKHURST</v>
      </c>
      <c r="B47" s="31">
        <v>3</v>
      </c>
      <c r="C47" s="31">
        <v>15</v>
      </c>
      <c r="D47" s="31">
        <v>3</v>
      </c>
      <c r="E47" s="31">
        <v>9</v>
      </c>
      <c r="F47" s="31">
        <v>30</v>
      </c>
      <c r="G47" s="31">
        <v>258</v>
      </c>
      <c r="H47" s="31">
        <v>1</v>
      </c>
      <c r="I47" s="31">
        <v>33</v>
      </c>
      <c r="J47" s="32">
        <v>352</v>
      </c>
      <c r="K47" s="31">
        <v>1</v>
      </c>
      <c r="L47" s="31">
        <v>5</v>
      </c>
      <c r="M47" s="31">
        <v>2</v>
      </c>
      <c r="N47" s="31">
        <v>4</v>
      </c>
      <c r="O47" s="31">
        <v>7</v>
      </c>
      <c r="P47" s="31">
        <v>120</v>
      </c>
      <c r="Q47" s="31">
        <v>0</v>
      </c>
      <c r="R47" s="31">
        <v>12</v>
      </c>
      <c r="S47" s="31">
        <v>151</v>
      </c>
      <c r="T47" s="17"/>
      <c r="U47" s="12"/>
      <c r="V47" s="12"/>
    </row>
    <row r="48" spans="1:22" ht="12.75" customHeight="1">
      <c r="A48" s="19" t="s">
        <v>38</v>
      </c>
      <c r="B48" s="31">
        <v>70</v>
      </c>
      <c r="C48" s="31">
        <v>77</v>
      </c>
      <c r="D48" s="31">
        <v>1</v>
      </c>
      <c r="E48" s="31">
        <v>62</v>
      </c>
      <c r="F48" s="31">
        <v>51</v>
      </c>
      <c r="G48" s="31">
        <v>772</v>
      </c>
      <c r="H48" s="31">
        <v>0</v>
      </c>
      <c r="I48" s="31">
        <v>60</v>
      </c>
      <c r="J48" s="32">
        <v>1093</v>
      </c>
      <c r="K48" s="31">
        <v>54</v>
      </c>
      <c r="L48" s="31">
        <v>26</v>
      </c>
      <c r="M48" s="31">
        <v>1</v>
      </c>
      <c r="N48" s="31">
        <v>50</v>
      </c>
      <c r="O48" s="31">
        <v>34</v>
      </c>
      <c r="P48" s="31">
        <v>451</v>
      </c>
      <c r="Q48" s="31">
        <v>0</v>
      </c>
      <c r="R48" s="31">
        <v>40</v>
      </c>
      <c r="S48" s="31">
        <v>656</v>
      </c>
      <c r="T48" s="17"/>
      <c r="U48" s="12"/>
      <c r="V48" s="12"/>
    </row>
    <row r="49" spans="1:22" ht="12.75" customHeight="1">
      <c r="A49" s="19" t="s">
        <v>39</v>
      </c>
      <c r="B49" s="31">
        <v>0</v>
      </c>
      <c r="C49" s="31">
        <v>4</v>
      </c>
      <c r="D49" s="31">
        <v>4</v>
      </c>
      <c r="E49" s="31">
        <v>2</v>
      </c>
      <c r="F49" s="31">
        <v>2</v>
      </c>
      <c r="G49" s="31">
        <v>249</v>
      </c>
      <c r="H49" s="31">
        <v>0</v>
      </c>
      <c r="I49" s="31">
        <v>16</v>
      </c>
      <c r="J49" s="32">
        <v>277</v>
      </c>
      <c r="K49" s="31">
        <v>0</v>
      </c>
      <c r="L49" s="31">
        <v>6</v>
      </c>
      <c r="M49" s="31">
        <v>1</v>
      </c>
      <c r="N49" s="31">
        <v>0</v>
      </c>
      <c r="O49" s="31">
        <v>3</v>
      </c>
      <c r="P49" s="31">
        <v>111</v>
      </c>
      <c r="Q49" s="31">
        <v>1</v>
      </c>
      <c r="R49" s="31">
        <v>4</v>
      </c>
      <c r="S49" s="31">
        <v>126</v>
      </c>
      <c r="T49" s="17"/>
      <c r="U49" s="12"/>
      <c r="V49" s="12"/>
    </row>
    <row r="50" spans="1:22" ht="12.75" customHeight="1">
      <c r="A50" s="19" t="str">
        <f>[1]pivot!A37</f>
        <v>STEPHENS</v>
      </c>
      <c r="B50" s="31">
        <v>0</v>
      </c>
      <c r="C50" s="31">
        <v>24</v>
      </c>
      <c r="D50" s="31">
        <v>4</v>
      </c>
      <c r="E50" s="31">
        <v>3</v>
      </c>
      <c r="F50" s="31">
        <v>5</v>
      </c>
      <c r="G50" s="31">
        <v>142</v>
      </c>
      <c r="H50" s="31">
        <v>0</v>
      </c>
      <c r="I50" s="31">
        <v>9</v>
      </c>
      <c r="J50" s="32">
        <v>187</v>
      </c>
      <c r="K50" s="31">
        <v>0</v>
      </c>
      <c r="L50" s="31">
        <v>1</v>
      </c>
      <c r="M50" s="31">
        <v>0</v>
      </c>
      <c r="N50" s="31">
        <v>0</v>
      </c>
      <c r="O50" s="31">
        <v>1</v>
      </c>
      <c r="P50" s="31">
        <v>5</v>
      </c>
      <c r="Q50" s="31">
        <v>0</v>
      </c>
      <c r="R50" s="31">
        <v>0</v>
      </c>
      <c r="S50" s="31">
        <v>7</v>
      </c>
      <c r="T50" s="17"/>
      <c r="U50" s="12"/>
      <c r="V50" s="12"/>
    </row>
    <row r="51" spans="1:22" ht="12.75" customHeight="1">
      <c r="A51" s="19" t="s">
        <v>40</v>
      </c>
      <c r="B51" s="31">
        <v>75</v>
      </c>
      <c r="C51" s="31">
        <v>79</v>
      </c>
      <c r="D51" s="31">
        <v>0</v>
      </c>
      <c r="E51" s="31">
        <v>143</v>
      </c>
      <c r="F51" s="31">
        <v>46</v>
      </c>
      <c r="G51" s="31">
        <v>619</v>
      </c>
      <c r="H51" s="31">
        <v>0</v>
      </c>
      <c r="I51" s="31">
        <v>152</v>
      </c>
      <c r="J51" s="32">
        <v>1114</v>
      </c>
      <c r="K51" s="31">
        <v>54</v>
      </c>
      <c r="L51" s="31">
        <v>51</v>
      </c>
      <c r="M51" s="31">
        <v>0</v>
      </c>
      <c r="N51" s="31">
        <v>120</v>
      </c>
      <c r="O51" s="31">
        <v>44</v>
      </c>
      <c r="P51" s="31">
        <v>673</v>
      </c>
      <c r="Q51" s="31">
        <v>0</v>
      </c>
      <c r="R51" s="31">
        <v>126</v>
      </c>
      <c r="S51" s="31">
        <v>1068</v>
      </c>
      <c r="T51" s="17"/>
      <c r="U51" s="12"/>
      <c r="V51" s="12"/>
    </row>
    <row r="52" spans="1:22" ht="12.75" customHeight="1">
      <c r="A52" s="19" t="str">
        <f>[1]pivot!A39</f>
        <v>WEBSTER</v>
      </c>
      <c r="B52" s="31">
        <v>7</v>
      </c>
      <c r="C52" s="31">
        <v>71</v>
      </c>
      <c r="D52" s="31">
        <v>1</v>
      </c>
      <c r="E52" s="31">
        <v>8</v>
      </c>
      <c r="F52" s="31">
        <v>16</v>
      </c>
      <c r="G52" s="31">
        <v>318</v>
      </c>
      <c r="H52" s="31">
        <v>0</v>
      </c>
      <c r="I52" s="31">
        <v>61</v>
      </c>
      <c r="J52" s="32">
        <v>482</v>
      </c>
      <c r="K52" s="31">
        <v>7</v>
      </c>
      <c r="L52" s="31">
        <v>24</v>
      </c>
      <c r="M52" s="31">
        <v>0</v>
      </c>
      <c r="N52" s="31">
        <v>9</v>
      </c>
      <c r="O52" s="31">
        <v>8</v>
      </c>
      <c r="P52" s="31">
        <v>254</v>
      </c>
      <c r="Q52" s="31">
        <v>0</v>
      </c>
      <c r="R52" s="31">
        <v>59</v>
      </c>
      <c r="S52" s="31">
        <v>361</v>
      </c>
      <c r="T52" s="17"/>
      <c r="U52" s="12"/>
      <c r="V52" s="12"/>
    </row>
    <row r="53" spans="1:22" ht="12.75" customHeight="1">
      <c r="A53" s="19" t="str">
        <f>[1]pivot!A40</f>
        <v>WESTMINSTER</v>
      </c>
      <c r="B53" s="31">
        <v>17</v>
      </c>
      <c r="C53" s="31">
        <v>2</v>
      </c>
      <c r="D53" s="31">
        <v>3</v>
      </c>
      <c r="E53" s="31">
        <v>0</v>
      </c>
      <c r="F53" s="31">
        <v>1</v>
      </c>
      <c r="G53" s="31">
        <v>92</v>
      </c>
      <c r="H53" s="31">
        <v>0</v>
      </c>
      <c r="I53" s="31">
        <v>1</v>
      </c>
      <c r="J53" s="32">
        <v>116</v>
      </c>
      <c r="K53" s="31">
        <v>17</v>
      </c>
      <c r="L53" s="31">
        <v>6</v>
      </c>
      <c r="M53" s="31">
        <v>0</v>
      </c>
      <c r="N53" s="31">
        <v>2</v>
      </c>
      <c r="O53" s="31">
        <v>5</v>
      </c>
      <c r="P53" s="31">
        <v>98</v>
      </c>
      <c r="Q53" s="31">
        <v>0</v>
      </c>
      <c r="R53" s="31">
        <v>4</v>
      </c>
      <c r="S53" s="31">
        <v>132</v>
      </c>
      <c r="T53" s="17"/>
      <c r="U53" s="12"/>
      <c r="V53" s="12"/>
    </row>
    <row r="54" spans="1:22" ht="12.75" customHeight="1">
      <c r="A54" s="19" t="s">
        <v>41</v>
      </c>
      <c r="B54" s="31">
        <v>6</v>
      </c>
      <c r="C54" s="31">
        <v>7</v>
      </c>
      <c r="D54" s="31">
        <v>0</v>
      </c>
      <c r="E54" s="31">
        <v>14</v>
      </c>
      <c r="F54" s="31">
        <v>7</v>
      </c>
      <c r="G54" s="31">
        <v>206</v>
      </c>
      <c r="H54" s="31">
        <v>0</v>
      </c>
      <c r="I54" s="31">
        <v>14</v>
      </c>
      <c r="J54" s="32">
        <v>254</v>
      </c>
      <c r="K54" s="31">
        <v>2</v>
      </c>
      <c r="L54" s="31">
        <v>6</v>
      </c>
      <c r="M54" s="31">
        <v>2</v>
      </c>
      <c r="N54" s="31">
        <v>1</v>
      </c>
      <c r="O54" s="31">
        <v>5</v>
      </c>
      <c r="P54" s="31">
        <v>108</v>
      </c>
      <c r="Q54" s="31">
        <v>0</v>
      </c>
      <c r="R54" s="31">
        <v>7</v>
      </c>
      <c r="S54" s="31">
        <v>131</v>
      </c>
      <c r="T54" s="17"/>
      <c r="U54" s="12"/>
      <c r="V54" s="12"/>
    </row>
    <row r="55" spans="1:22" ht="12.75" customHeight="1">
      <c r="A55" s="22" t="s">
        <v>42</v>
      </c>
      <c r="B55" s="34">
        <v>0</v>
      </c>
      <c r="C55" s="34">
        <v>5</v>
      </c>
      <c r="D55" s="34">
        <v>2</v>
      </c>
      <c r="E55" s="34">
        <v>0</v>
      </c>
      <c r="F55" s="34">
        <v>1</v>
      </c>
      <c r="G55" s="34">
        <v>170</v>
      </c>
      <c r="H55" s="34">
        <v>0</v>
      </c>
      <c r="I55" s="34">
        <v>22</v>
      </c>
      <c r="J55" s="35">
        <v>200</v>
      </c>
      <c r="K55" s="34">
        <v>0</v>
      </c>
      <c r="L55" s="34">
        <v>4</v>
      </c>
      <c r="M55" s="34">
        <v>0</v>
      </c>
      <c r="N55" s="34">
        <v>0</v>
      </c>
      <c r="O55" s="34">
        <v>0</v>
      </c>
      <c r="P55" s="34">
        <v>53</v>
      </c>
      <c r="Q55" s="34">
        <v>0</v>
      </c>
      <c r="R55" s="34">
        <v>11</v>
      </c>
      <c r="S55" s="34">
        <v>68</v>
      </c>
      <c r="T55" s="17"/>
      <c r="U55" s="12"/>
      <c r="V55" s="12"/>
    </row>
    <row r="56" spans="1:22" ht="12.75" customHeight="1">
      <c r="A56" s="19" t="s">
        <v>15</v>
      </c>
      <c r="B56" s="36">
        <f>SUM(B32:B55)</f>
        <v>326</v>
      </c>
      <c r="C56" s="36">
        <f>SUM(C32:C55)</f>
        <v>1185</v>
      </c>
      <c r="D56" s="36">
        <f>SUM(D32:D55)</f>
        <v>65</v>
      </c>
      <c r="E56" s="36">
        <f>SUM(E32:E55)</f>
        <v>337</v>
      </c>
      <c r="F56" s="36">
        <f>SUM(F32:F55)</f>
        <v>586</v>
      </c>
      <c r="G56" s="36">
        <f>SUM(G32:G55)</f>
        <v>7751</v>
      </c>
      <c r="H56" s="36">
        <f>SUM(H32:H55)</f>
        <v>14</v>
      </c>
      <c r="I56" s="36">
        <f>SUM(I32:I55)</f>
        <v>837</v>
      </c>
      <c r="J56" s="37">
        <f>SUM(J32:J55)</f>
        <v>11101</v>
      </c>
      <c r="K56" s="36">
        <f>SUM(K32:K55)</f>
        <v>318</v>
      </c>
      <c r="L56" s="36">
        <f>SUM(L32:L55)</f>
        <v>712</v>
      </c>
      <c r="M56" s="36">
        <f>SUM(M32:M55)</f>
        <v>29</v>
      </c>
      <c r="N56" s="36">
        <f>SUM(N32:N55)</f>
        <v>260</v>
      </c>
      <c r="O56" s="36">
        <f>SUM(O32:O55)</f>
        <v>467</v>
      </c>
      <c r="P56" s="36">
        <f>SUM(P32:P55)</f>
        <v>4994</v>
      </c>
      <c r="Q56" s="36">
        <f>SUM(Q32:Q55)</f>
        <v>10</v>
      </c>
      <c r="R56" s="36">
        <f>SUM(R32:R55)</f>
        <v>609</v>
      </c>
      <c r="S56" s="36">
        <f>SUM(S32:S55)</f>
        <v>7399</v>
      </c>
      <c r="T56" s="12"/>
      <c r="U56" s="12"/>
      <c r="V56" s="12"/>
    </row>
    <row r="57" spans="1:22" ht="12.75" customHeight="1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3"/>
      <c r="L57" s="20"/>
      <c r="M57" s="20"/>
      <c r="N57" s="20"/>
      <c r="O57" s="20"/>
      <c r="P57" s="20"/>
      <c r="Q57" s="20"/>
      <c r="R57" s="20"/>
      <c r="S57" s="20"/>
      <c r="T57" s="12"/>
      <c r="U57" s="12"/>
      <c r="V57" s="12"/>
    </row>
    <row r="58" spans="1:22" ht="12.75" customHeight="1" thickBot="1">
      <c r="A58" s="19" t="s">
        <v>18</v>
      </c>
      <c r="B58" s="36">
        <f t="shared" ref="B58:S58" si="1">SUM(B21+B56)</f>
        <v>741</v>
      </c>
      <c r="C58" s="36">
        <f t="shared" si="1"/>
        <v>2134</v>
      </c>
      <c r="D58" s="36">
        <f t="shared" si="1"/>
        <v>149</v>
      </c>
      <c r="E58" s="36">
        <f t="shared" si="1"/>
        <v>590</v>
      </c>
      <c r="F58" s="36">
        <f t="shared" si="1"/>
        <v>868</v>
      </c>
      <c r="G58" s="36">
        <f t="shared" si="1"/>
        <v>17249</v>
      </c>
      <c r="H58" s="36">
        <f t="shared" si="1"/>
        <v>21</v>
      </c>
      <c r="I58" s="36">
        <f t="shared" si="1"/>
        <v>1458</v>
      </c>
      <c r="J58" s="36">
        <f t="shared" si="1"/>
        <v>23210</v>
      </c>
      <c r="K58" s="38">
        <f t="shared" si="1"/>
        <v>703</v>
      </c>
      <c r="L58" s="36">
        <f t="shared" si="1"/>
        <v>1282</v>
      </c>
      <c r="M58" s="36">
        <f t="shared" si="1"/>
        <v>70</v>
      </c>
      <c r="N58" s="36">
        <f t="shared" si="1"/>
        <v>480</v>
      </c>
      <c r="O58" s="36">
        <f t="shared" si="1"/>
        <v>672</v>
      </c>
      <c r="P58" s="36">
        <f t="shared" si="1"/>
        <v>12460</v>
      </c>
      <c r="Q58" s="36">
        <f t="shared" si="1"/>
        <v>22</v>
      </c>
      <c r="R58" s="36">
        <f t="shared" si="1"/>
        <v>1139</v>
      </c>
      <c r="S58" s="39">
        <f t="shared" si="1"/>
        <v>16828</v>
      </c>
      <c r="T58" s="12"/>
      <c r="U58" s="12"/>
      <c r="V58" s="12"/>
    </row>
    <row r="59" spans="1:22" ht="12.75" customHeight="1" thickTop="1">
      <c r="A59" s="24" t="s">
        <v>16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12"/>
      <c r="U59" s="12"/>
      <c r="V59" s="12"/>
    </row>
    <row r="60" spans="1:22" ht="12.75" customHeight="1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2"/>
      <c r="U60" s="12"/>
      <c r="V60" s="12"/>
    </row>
  </sheetData>
  <pageMargins left="0.7" right="0.7" top="0.75" bottom="0.75" header="0.3" footer="0.3"/>
  <pageSetup scale="64" orientation="landscape" r:id="rId1"/>
  <rowBreaks count="1" manualBreakCount="1">
    <brk id="24" max="17" man="1"/>
  </rowBreaks>
  <colBreaks count="1" manualBreakCount="1">
    <brk id="2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2014-08-12T16:25:40Z</cp:lastPrinted>
  <dcterms:created xsi:type="dcterms:W3CDTF">2012-06-08T17:05:09Z</dcterms:created>
  <dcterms:modified xsi:type="dcterms:W3CDTF">2014-08-12T16:37:30Z</dcterms:modified>
</cp:coreProperties>
</file>