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225" yWindow="1020" windowWidth="15480" windowHeight="6585"/>
  </bookViews>
  <sheets>
    <sheet name="Table 92 - Current Fund Expendi" sheetId="1" r:id="rId1"/>
  </sheets>
  <definedNames>
    <definedName name="_xlnm.Print_Area" localSheetId="0">'Table 92 - Current Fund Expendi'!$A$1:$M$56</definedName>
  </definedNames>
  <calcPr calcId="125725"/>
</workbook>
</file>

<file path=xl/calcChain.xml><?xml version="1.0" encoding="utf-8"?>
<calcChain xmlns="http://schemas.openxmlformats.org/spreadsheetml/2006/main">
  <c r="M10" i="1"/>
  <c r="M11"/>
  <c r="M12"/>
  <c r="M13"/>
  <c r="M14"/>
  <c r="M15"/>
  <c r="M16"/>
  <c r="M17"/>
  <c r="M18"/>
  <c r="M19"/>
  <c r="M20"/>
  <c r="M21"/>
  <c r="M22"/>
  <c r="M23"/>
  <c r="M51"/>
  <c r="M50"/>
  <c r="M49"/>
  <c r="M48"/>
  <c r="M47"/>
  <c r="M46"/>
  <c r="M45"/>
  <c r="M44"/>
  <c r="M43"/>
  <c r="M42"/>
  <c r="M41"/>
  <c r="M40"/>
  <c r="M39"/>
  <c r="M38"/>
  <c r="J24" l="1"/>
  <c r="L24"/>
  <c r="G24"/>
  <c r="E24"/>
  <c r="C24"/>
  <c r="M24"/>
  <c r="M52"/>
  <c r="J52"/>
  <c r="L52"/>
  <c r="G52"/>
  <c r="E52"/>
  <c r="C52"/>
  <c r="B24"/>
  <c r="K24"/>
  <c r="I24"/>
  <c r="H24"/>
  <c r="F24"/>
  <c r="D24"/>
  <c r="B52"/>
  <c r="K52"/>
  <c r="I52"/>
  <c r="H52"/>
  <c r="F52"/>
  <c r="D52"/>
</calcChain>
</file>

<file path=xl/sharedStrings.xml><?xml version="1.0" encoding="utf-8"?>
<sst xmlns="http://schemas.openxmlformats.org/spreadsheetml/2006/main" count="103" uniqueCount="68">
  <si>
    <t>OTHER,</t>
  </si>
  <si>
    <t>OPERATION</t>
  </si>
  <si>
    <t>AUXILIARY</t>
  </si>
  <si>
    <t>TOTAL</t>
  </si>
  <si>
    <t>INSTITU-</t>
  </si>
  <si>
    <t>ENTERPRISES,</t>
  </si>
  <si>
    <t xml:space="preserve"> </t>
  </si>
  <si>
    <t>PUBLIC</t>
  </si>
  <si>
    <t>ACADEMIC</t>
  </si>
  <si>
    <t>STUDENT</t>
  </si>
  <si>
    <t>TIONAL</t>
  </si>
  <si>
    <t>PHYSICAL</t>
  </si>
  <si>
    <t>SCHOLAR-</t>
  </si>
  <si>
    <t>HOSPITALS,</t>
  </si>
  <si>
    <t>INSTRUCTION</t>
  </si>
  <si>
    <t>RESEARCH</t>
  </si>
  <si>
    <t>SERVICE</t>
  </si>
  <si>
    <t>SUPPORT</t>
  </si>
  <si>
    <t>SERVICES</t>
  </si>
  <si>
    <t>SHIPS</t>
  </si>
  <si>
    <t>INDEP. OPER.</t>
  </si>
  <si>
    <t>SOURCE:  IPEDS F, Finance</t>
  </si>
  <si>
    <t>OPERATING</t>
  </si>
  <si>
    <t>OTHER</t>
  </si>
  <si>
    <t>DEDUCTIONS</t>
  </si>
  <si>
    <t>EXPENSES</t>
  </si>
  <si>
    <t>TABLE 92</t>
  </si>
  <si>
    <t>AND</t>
  </si>
  <si>
    <t>TABLE 93</t>
  </si>
  <si>
    <t>SCHOLARSHIPS</t>
  </si>
  <si>
    <t>FELLOWSHIPS</t>
  </si>
  <si>
    <t>Total</t>
  </si>
  <si>
    <t>EXPENSES /</t>
  </si>
  <si>
    <t>PLANT *</t>
  </si>
  <si>
    <t>&amp; MAINT. OF</t>
  </si>
  <si>
    <t>DEPRECIATION **</t>
  </si>
  <si>
    <t>* Depreciation is also included within other functional categories. This column is included as additional information, but is not included in total expenses and deductions, because it would be double-counted.</t>
  </si>
  <si>
    <t>Harris-Stowe State University</t>
  </si>
  <si>
    <t>Lincoln University</t>
  </si>
  <si>
    <t>Missouri Southern State University</t>
  </si>
  <si>
    <t>Missouri State University</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</si>
  <si>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</si>
  <si>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</si>
  <si>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</si>
  <si>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</si>
  <si>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</si>
  <si>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</si>
  <si>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</si>
  <si>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</si>
  <si>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</si>
  <si>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University of Missouri-Systems Office</t>
  </si>
  <si>
    <t>Crowder College</t>
  </si>
  <si>
    <t>East Central College</t>
  </si>
  <si>
    <t>Jefferson College</t>
  </si>
  <si>
    <t>Linn State Technical College</t>
  </si>
  <si>
    <t>Metropolitan Community College-Kansas City</t>
  </si>
  <si>
    <t>Mineral Area College</t>
  </si>
  <si>
    <t>Missouri State University-West Plains</t>
  </si>
  <si>
    <t>Moberly Area Community College</t>
  </si>
  <si>
    <t>North Central Missouri College</t>
  </si>
  <si>
    <t>Ozarks Technical Community College</t>
  </si>
  <si>
    <t>Saint Louis Community College-Central Office</t>
  </si>
  <si>
    <t>St Charles Community College</t>
  </si>
  <si>
    <t>State Fair Community College</t>
  </si>
  <si>
    <t>Three Rivers Community College</t>
  </si>
  <si>
    <t>* Operation and maintenance of physical plant is also included within functional categories. This column is included as additional information, but is not included in total expenses and deductions, because it would be double-counted.</t>
  </si>
  <si>
    <t>CURRENT FUND EXPENDITURES AT PUBLIC BACCALAUREATE AND HIGHER DEGREE-GRANTING INSTITUTIONS, BY FUNCTION, FY 2011</t>
  </si>
  <si>
    <t>CURRENT FUND EXPENDITURES AT PUBLIC CERTIFICATE AND ASSOCIATE DEGREE-GRANTING INSTITUTIONS, BY FUNCTION, FY 2011</t>
  </si>
</sst>
</file>

<file path=xl/styles.xml><?xml version="1.0" encoding="utf-8"?>
<styleSheet xmlns="http://schemas.openxmlformats.org/spreadsheetml/2006/main">
  <numFmts count="2">
    <numFmt numFmtId="6" formatCode="&quot;$&quot;#,##0_);[Red]\(&quot;$&quot;#,##0\)"/>
    <numFmt numFmtId="164" formatCode="&quot;$&quot;#,##0"/>
  </numFmts>
  <fonts count="23">
    <font>
      <sz val="6"/>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family val="1"/>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double">
        <color indexed="64"/>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64"/>
      </top>
      <bottom/>
      <diagonal/>
    </border>
    <border>
      <left style="thin">
        <color indexed="8"/>
      </left>
      <right style="thin">
        <color indexed="8"/>
      </right>
      <top/>
      <bottom style="thin">
        <color indexed="64"/>
      </bottom>
      <diagonal/>
    </border>
    <border>
      <left/>
      <right/>
      <top/>
      <bottom style="double">
        <color indexed="8"/>
      </bottom>
      <diagonal/>
    </border>
    <border>
      <left style="thin">
        <color indexed="64"/>
      </left>
      <right style="thin">
        <color indexed="64"/>
      </right>
      <top style="double">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3" fontId="0" fillId="0" borderId="0"/>
    <xf numFmtId="0" fontId="4" fillId="0" borderId="0"/>
    <xf numFmtId="0" fontId="6" fillId="0" borderId="0" applyNumberFormat="0" applyFill="0" applyBorder="0" applyAlignment="0" applyProtection="0"/>
    <xf numFmtId="0" fontId="7" fillId="0" borderId="19" applyNumberFormat="0" applyFill="0" applyAlignment="0" applyProtection="0"/>
    <xf numFmtId="0" fontId="8" fillId="0" borderId="20" applyNumberFormat="0" applyFill="0" applyAlignment="0" applyProtection="0"/>
    <xf numFmtId="0" fontId="9" fillId="0" borderId="2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22" applyNumberFormat="0" applyAlignment="0" applyProtection="0"/>
    <xf numFmtId="0" fontId="14" fillId="7" borderId="23" applyNumberFormat="0" applyAlignment="0" applyProtection="0"/>
    <xf numFmtId="0" fontId="15" fillId="7" borderId="22" applyNumberFormat="0" applyAlignment="0" applyProtection="0"/>
    <xf numFmtId="0" fontId="16" fillId="0" borderId="24" applyNumberFormat="0" applyFill="0" applyAlignment="0" applyProtection="0"/>
    <xf numFmtId="0" fontId="17" fillId="8" borderId="2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7" applyNumberFormat="0" applyFill="0" applyAlignment="0" applyProtection="0"/>
    <xf numFmtId="0" fontId="2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1" fillId="33" borderId="0" applyNumberFormat="0" applyBorder="0" applyAlignment="0" applyProtection="0"/>
    <xf numFmtId="0" fontId="3" fillId="0" borderId="0"/>
    <xf numFmtId="0" fontId="3" fillId="9" borderId="26" applyNumberFormat="0" applyFont="0" applyAlignment="0" applyProtection="0"/>
    <xf numFmtId="0" fontId="2" fillId="0" borderId="0"/>
    <xf numFmtId="0" fontId="1" fillId="0" borderId="0"/>
  </cellStyleXfs>
  <cellXfs count="44">
    <xf numFmtId="0" fontId="0" fillId="0" borderId="0" xfId="0" applyNumberFormat="1" applyFont="1" applyAlignment="1" applyProtection="1">
      <protection locked="0"/>
    </xf>
    <xf numFmtId="3" fontId="5" fillId="0" borderId="0" xfId="0" applyFont="1" applyAlignment="1">
      <alignment shrinkToFit="1"/>
    </xf>
    <xf numFmtId="0" fontId="5" fillId="0" borderId="0" xfId="0" applyNumberFormat="1" applyFont="1" applyAlignment="1" applyProtection="1">
      <alignment shrinkToFit="1"/>
      <protection locked="0"/>
    </xf>
    <xf numFmtId="3" fontId="5" fillId="0" borderId="0" xfId="0" applyFont="1" applyAlignment="1"/>
    <xf numFmtId="3" fontId="5" fillId="0" borderId="1" xfId="0" applyFont="1" applyBorder="1" applyAlignment="1">
      <alignment shrinkToFit="1"/>
    </xf>
    <xf numFmtId="3" fontId="5" fillId="0" borderId="2" xfId="0" applyFont="1" applyBorder="1" applyAlignment="1">
      <alignment shrinkToFit="1"/>
    </xf>
    <xf numFmtId="3" fontId="5" fillId="0" borderId="3" xfId="0" applyFont="1" applyBorder="1" applyAlignment="1">
      <alignment shrinkToFit="1"/>
    </xf>
    <xf numFmtId="3" fontId="5" fillId="0" borderId="4" xfId="0" applyFont="1" applyBorder="1" applyAlignment="1">
      <alignment horizontal="center" shrinkToFit="1"/>
    </xf>
    <xf numFmtId="3" fontId="5" fillId="0" borderId="5" xfId="0" applyFont="1" applyBorder="1" applyAlignment="1">
      <alignment shrinkToFit="1"/>
    </xf>
    <xf numFmtId="3" fontId="5" fillId="0" borderId="5" xfId="0" applyFont="1" applyBorder="1" applyAlignment="1">
      <alignment horizontal="center" shrinkToFit="1"/>
    </xf>
    <xf numFmtId="3" fontId="5" fillId="0" borderId="7" xfId="0" applyFont="1" applyBorder="1" applyAlignment="1">
      <alignment shrinkToFit="1"/>
    </xf>
    <xf numFmtId="9" fontId="5" fillId="0" borderId="0" xfId="0" applyNumberFormat="1" applyFont="1" applyAlignment="1">
      <alignment shrinkToFit="1"/>
    </xf>
    <xf numFmtId="164" fontId="5" fillId="0" borderId="0" xfId="0" applyNumberFormat="1" applyFont="1"/>
    <xf numFmtId="0" fontId="5" fillId="0" borderId="0" xfId="0" applyNumberFormat="1" applyFont="1" applyAlignment="1"/>
    <xf numFmtId="0" fontId="5" fillId="0" borderId="0" xfId="0" applyNumberFormat="1" applyFont="1"/>
    <xf numFmtId="0" fontId="5" fillId="0" borderId="10" xfId="0" applyNumberFormat="1" applyFont="1" applyBorder="1" applyAlignment="1"/>
    <xf numFmtId="0" fontId="5" fillId="0" borderId="1" xfId="0" applyNumberFormat="1" applyFont="1" applyBorder="1" applyAlignment="1"/>
    <xf numFmtId="0" fontId="5" fillId="0" borderId="11" xfId="0" applyNumberFormat="1" applyFont="1" applyBorder="1" applyAlignment="1"/>
    <xf numFmtId="0" fontId="5" fillId="0" borderId="12" xfId="0" applyNumberFormat="1" applyFont="1" applyBorder="1" applyAlignment="1">
      <alignment horizontal="center"/>
    </xf>
    <xf numFmtId="0" fontId="5" fillId="0" borderId="12" xfId="0" applyNumberFormat="1" applyFont="1" applyBorder="1" applyAlignment="1"/>
    <xf numFmtId="0" fontId="5" fillId="0" borderId="13" xfId="0" applyNumberFormat="1" applyFont="1" applyBorder="1" applyAlignment="1"/>
    <xf numFmtId="0" fontId="5" fillId="0" borderId="14" xfId="0" applyNumberFormat="1" applyFont="1" applyBorder="1" applyAlignment="1">
      <alignment horizontal="center"/>
    </xf>
    <xf numFmtId="0" fontId="5" fillId="0" borderId="16" xfId="0" applyNumberFormat="1" applyFont="1" applyBorder="1" applyAlignment="1"/>
    <xf numFmtId="164" fontId="5" fillId="0" borderId="0" xfId="0" applyNumberFormat="1" applyFont="1" applyAlignment="1"/>
    <xf numFmtId="164" fontId="5" fillId="0" borderId="1" xfId="0" applyNumberFormat="1" applyFont="1" applyBorder="1" applyAlignment="1"/>
    <xf numFmtId="164" fontId="5" fillId="0" borderId="17" xfId="0" applyNumberFormat="1" applyFont="1" applyBorder="1" applyAlignment="1"/>
    <xf numFmtId="3" fontId="5" fillId="2" borderId="8" xfId="0" applyFont="1" applyFill="1" applyBorder="1" applyAlignment="1">
      <alignment shrinkToFit="1"/>
    </xf>
    <xf numFmtId="3" fontId="5" fillId="2" borderId="6" xfId="0" applyFont="1" applyFill="1" applyBorder="1" applyAlignment="1">
      <alignment horizontal="center" shrinkToFit="1"/>
    </xf>
    <xf numFmtId="3" fontId="5" fillId="2" borderId="9" xfId="0" applyFont="1" applyFill="1" applyBorder="1" applyAlignment="1">
      <alignment horizontal="center" shrinkToFit="1"/>
    </xf>
    <xf numFmtId="0" fontId="5" fillId="2" borderId="0" xfId="0" applyNumberFormat="1" applyFont="1" applyFill="1" applyAlignment="1"/>
    <xf numFmtId="0" fontId="5" fillId="2" borderId="0" xfId="0" applyNumberFormat="1" applyFont="1" applyFill="1" applyAlignment="1">
      <alignment horizontal="center"/>
    </xf>
    <xf numFmtId="0" fontId="5" fillId="2" borderId="15" xfId="0" applyNumberFormat="1" applyFont="1" applyFill="1" applyBorder="1" applyAlignment="1">
      <alignment horizontal="center"/>
    </xf>
    <xf numFmtId="0" fontId="5" fillId="2" borderId="16" xfId="0" applyNumberFormat="1" applyFont="1" applyFill="1" applyBorder="1" applyAlignment="1"/>
    <xf numFmtId="164" fontId="5" fillId="2" borderId="17" xfId="0" applyNumberFormat="1" applyFont="1" applyFill="1" applyBorder="1" applyAlignment="1"/>
    <xf numFmtId="3" fontId="5" fillId="0" borderId="18" xfId="0" applyFont="1" applyBorder="1" applyAlignment="1">
      <alignment shrinkToFit="1"/>
    </xf>
    <xf numFmtId="3" fontId="5" fillId="2" borderId="12" xfId="0" applyFont="1" applyFill="1" applyBorder="1" applyAlignment="1">
      <alignment shrinkToFit="1"/>
    </xf>
    <xf numFmtId="164" fontId="5" fillId="2" borderId="12" xfId="0" applyNumberFormat="1" applyFont="1" applyFill="1" applyBorder="1"/>
    <xf numFmtId="164" fontId="5" fillId="0" borderId="17" xfId="0" applyNumberFormat="1" applyFont="1" applyBorder="1" applyAlignment="1">
      <alignment shrinkToFit="1"/>
    </xf>
    <xf numFmtId="164" fontId="5" fillId="2" borderId="17" xfId="0" applyNumberFormat="1" applyFont="1" applyFill="1" applyBorder="1" applyAlignment="1">
      <alignment shrinkToFit="1"/>
    </xf>
    <xf numFmtId="0" fontId="5" fillId="0" borderId="12" xfId="0" applyNumberFormat="1" applyFont="1" applyBorder="1" applyAlignment="1">
      <alignment horizontal="center" shrinkToFit="1"/>
    </xf>
    <xf numFmtId="3" fontId="5" fillId="0" borderId="14" xfId="0" applyFont="1" applyBorder="1" applyAlignment="1">
      <alignment horizontal="center" shrinkToFit="1"/>
    </xf>
    <xf numFmtId="3" fontId="5" fillId="0" borderId="0" xfId="0" applyFont="1" applyAlignment="1">
      <alignment shrinkToFit="1"/>
    </xf>
    <xf numFmtId="6" fontId="22" fillId="0" borderId="12" xfId="44" applyNumberFormat="1" applyFont="1" applyBorder="1" applyAlignment="1">
      <alignment horizontal="right"/>
    </xf>
    <xf numFmtId="3" fontId="5" fillId="0" borderId="0" xfId="0" applyFont="1" applyAlignment="1">
      <alignment shrinkToFi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4" xfId="45"/>
    <cellStyle name="Normal 9"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IR8145"/>
  <sheetViews>
    <sheetView tabSelected="1" showOutlineSymbols="0" topLeftCell="B1" zoomScaleNormal="100" zoomScaleSheetLayoutView="90" workbookViewId="0">
      <selection activeCell="M20" sqref="M20"/>
    </sheetView>
  </sheetViews>
  <sheetFormatPr defaultRowHeight="11.25"/>
  <cols>
    <col min="1" max="1" width="44.796875" style="1" customWidth="1"/>
    <col min="2" max="13" width="19" style="1" customWidth="1"/>
    <col min="14" max="15" width="24.796875" style="1" customWidth="1"/>
    <col min="16" max="252" width="18.796875" style="1" customWidth="1"/>
    <col min="253" max="16384" width="9.59765625" style="2"/>
  </cols>
  <sheetData>
    <row r="1" spans="1:14" ht="12.75" customHeight="1">
      <c r="A1" s="1" t="s">
        <v>26</v>
      </c>
    </row>
    <row r="2" spans="1:14" ht="12.75" customHeight="1">
      <c r="A2" s="3" t="s">
        <v>66</v>
      </c>
    </row>
    <row r="3" spans="1:14" ht="12.75" customHeight="1" thickBot="1">
      <c r="M3" s="4"/>
    </row>
    <row r="4" spans="1:14" ht="12.75" customHeight="1" thickTop="1">
      <c r="A4" s="5"/>
      <c r="B4" s="6"/>
      <c r="C4" s="6"/>
      <c r="D4" s="6"/>
      <c r="E4" s="6"/>
      <c r="F4" s="6"/>
      <c r="G4" s="6"/>
      <c r="H4" s="6"/>
      <c r="I4" s="6"/>
      <c r="J4" s="7" t="s">
        <v>0</v>
      </c>
      <c r="K4" s="6"/>
      <c r="L4" s="6"/>
      <c r="M4" s="26"/>
    </row>
    <row r="5" spans="1:14" ht="12.75" customHeight="1">
      <c r="B5" s="8"/>
      <c r="C5" s="8"/>
      <c r="D5" s="8"/>
      <c r="E5" s="8"/>
      <c r="F5" s="8"/>
      <c r="G5" s="8"/>
      <c r="H5" s="9" t="s">
        <v>1</v>
      </c>
      <c r="I5" s="8"/>
      <c r="J5" s="9" t="s">
        <v>2</v>
      </c>
      <c r="K5" s="8"/>
      <c r="L5" s="9"/>
      <c r="M5" s="27" t="s">
        <v>3</v>
      </c>
    </row>
    <row r="6" spans="1:14" ht="12.75" customHeight="1">
      <c r="B6" s="8"/>
      <c r="C6" s="8"/>
      <c r="D6" s="8"/>
      <c r="E6" s="8"/>
      <c r="F6" s="8"/>
      <c r="G6" s="9" t="s">
        <v>4</v>
      </c>
      <c r="H6" s="9" t="s">
        <v>34</v>
      </c>
      <c r="I6" s="8"/>
      <c r="J6" s="9" t="s">
        <v>5</v>
      </c>
      <c r="K6" s="9" t="s">
        <v>23</v>
      </c>
      <c r="L6" s="9"/>
      <c r="M6" s="27" t="s">
        <v>25</v>
      </c>
    </row>
    <row r="7" spans="1:14" ht="12.75" customHeight="1">
      <c r="B7" s="9" t="s">
        <v>6</v>
      </c>
      <c r="C7" s="8"/>
      <c r="D7" s="9" t="s">
        <v>7</v>
      </c>
      <c r="E7" s="9" t="s">
        <v>8</v>
      </c>
      <c r="F7" s="9" t="s">
        <v>9</v>
      </c>
      <c r="G7" s="9" t="s">
        <v>10</v>
      </c>
      <c r="H7" s="9" t="s">
        <v>11</v>
      </c>
      <c r="I7" s="9" t="s">
        <v>12</v>
      </c>
      <c r="J7" s="9" t="s">
        <v>13</v>
      </c>
      <c r="K7" s="9" t="s">
        <v>32</v>
      </c>
      <c r="L7" s="9"/>
      <c r="M7" s="27" t="s">
        <v>27</v>
      </c>
    </row>
    <row r="8" spans="1:14" ht="12.75" customHeight="1">
      <c r="B8" s="9" t="s">
        <v>14</v>
      </c>
      <c r="C8" s="9" t="s">
        <v>15</v>
      </c>
      <c r="D8" s="9" t="s">
        <v>16</v>
      </c>
      <c r="E8" s="9" t="s">
        <v>17</v>
      </c>
      <c r="F8" s="9" t="s">
        <v>18</v>
      </c>
      <c r="G8" s="9" t="s">
        <v>17</v>
      </c>
      <c r="H8" s="9" t="s">
        <v>33</v>
      </c>
      <c r="I8" s="9" t="s">
        <v>19</v>
      </c>
      <c r="J8" s="9" t="s">
        <v>20</v>
      </c>
      <c r="K8" s="9" t="s">
        <v>24</v>
      </c>
      <c r="L8" s="9" t="s">
        <v>35</v>
      </c>
      <c r="M8" s="28" t="s">
        <v>24</v>
      </c>
    </row>
    <row r="9" spans="1:14" ht="12.75" customHeight="1">
      <c r="A9" s="10"/>
      <c r="B9" s="34"/>
      <c r="C9" s="34"/>
      <c r="D9" s="34"/>
      <c r="E9" s="34"/>
      <c r="F9" s="34"/>
      <c r="G9" s="34"/>
      <c r="H9" s="34"/>
      <c r="I9" s="34"/>
      <c r="J9" s="34"/>
      <c r="K9" s="34"/>
      <c r="L9" s="34"/>
      <c r="M9" s="35"/>
    </row>
    <row r="10" spans="1:14" ht="12.75" customHeight="1">
      <c r="A10" s="41" t="s">
        <v>37</v>
      </c>
      <c r="B10" s="42">
        <v>8522456</v>
      </c>
      <c r="C10" s="42">
        <v>39263</v>
      </c>
      <c r="D10" s="42">
        <v>2736618</v>
      </c>
      <c r="E10" s="42">
        <v>2382951</v>
      </c>
      <c r="F10" s="42">
        <v>2767284</v>
      </c>
      <c r="G10" s="42">
        <v>6925368</v>
      </c>
      <c r="H10" s="42">
        <v>1783998</v>
      </c>
      <c r="I10" s="42">
        <v>2053221</v>
      </c>
      <c r="J10" s="42">
        <v>2736858</v>
      </c>
      <c r="K10" s="42">
        <v>0</v>
      </c>
      <c r="L10" s="42">
        <v>1802297</v>
      </c>
      <c r="M10" s="36">
        <f>SUM(B10:G10,I10:K10)</f>
        <v>28164019</v>
      </c>
      <c r="N10" s="12"/>
    </row>
    <row r="11" spans="1:14" ht="12.75" customHeight="1">
      <c r="A11" s="41" t="s">
        <v>38</v>
      </c>
      <c r="B11" s="42">
        <v>15443558</v>
      </c>
      <c r="C11" s="42">
        <v>8489740</v>
      </c>
      <c r="D11" s="42">
        <v>7229622</v>
      </c>
      <c r="E11" s="42">
        <v>3569679</v>
      </c>
      <c r="F11" s="42">
        <v>6428456</v>
      </c>
      <c r="G11" s="42">
        <v>7428803</v>
      </c>
      <c r="H11" s="42">
        <v>3074786</v>
      </c>
      <c r="I11" s="42">
        <v>424082</v>
      </c>
      <c r="J11" s="42">
        <v>6421840</v>
      </c>
      <c r="K11" s="42">
        <v>0</v>
      </c>
      <c r="L11" s="42">
        <v>5844242</v>
      </c>
      <c r="M11" s="36">
        <f t="shared" ref="M11:M23" si="0">SUM(B11:G11,I11:K11)</f>
        <v>55435780</v>
      </c>
      <c r="N11" s="12"/>
    </row>
    <row r="12" spans="1:14" ht="12.75" customHeight="1">
      <c r="A12" s="41" t="s">
        <v>39</v>
      </c>
      <c r="B12" s="42">
        <v>25948998</v>
      </c>
      <c r="C12" s="42">
        <v>0</v>
      </c>
      <c r="D12" s="42">
        <v>787967</v>
      </c>
      <c r="E12" s="42">
        <v>5157411</v>
      </c>
      <c r="F12" s="42">
        <v>7208386</v>
      </c>
      <c r="G12" s="42">
        <v>7403384</v>
      </c>
      <c r="H12" s="42">
        <v>5073354</v>
      </c>
      <c r="I12" s="42">
        <v>9827917</v>
      </c>
      <c r="J12" s="42">
        <v>8310163</v>
      </c>
      <c r="K12" s="42">
        <v>1263</v>
      </c>
      <c r="L12" s="42">
        <v>4414045</v>
      </c>
      <c r="M12" s="36">
        <f t="shared" si="0"/>
        <v>64645489</v>
      </c>
      <c r="N12" s="12"/>
    </row>
    <row r="13" spans="1:14" ht="12.75" customHeight="1">
      <c r="A13" s="41" t="s">
        <v>40</v>
      </c>
      <c r="B13" s="42">
        <v>106757582</v>
      </c>
      <c r="C13" s="42">
        <v>15719871</v>
      </c>
      <c r="D13" s="42">
        <v>7983908</v>
      </c>
      <c r="E13" s="42">
        <v>27099060</v>
      </c>
      <c r="F13" s="42">
        <v>16266540</v>
      </c>
      <c r="G13" s="42">
        <v>20785392</v>
      </c>
      <c r="H13" s="42">
        <v>15286399</v>
      </c>
      <c r="I13" s="42">
        <v>19745048</v>
      </c>
      <c r="J13" s="42">
        <v>50738767</v>
      </c>
      <c r="K13" s="42">
        <v>167293</v>
      </c>
      <c r="L13" s="42">
        <v>18817371</v>
      </c>
      <c r="M13" s="36">
        <f t="shared" si="0"/>
        <v>265263461</v>
      </c>
      <c r="N13" s="12"/>
    </row>
    <row r="14" spans="1:14" ht="12.75" customHeight="1">
      <c r="A14" s="41" t="s">
        <v>41</v>
      </c>
      <c r="B14" s="42">
        <v>77183764</v>
      </c>
      <c r="C14" s="42">
        <v>31792243</v>
      </c>
      <c r="D14" s="42">
        <v>2955911</v>
      </c>
      <c r="E14" s="42">
        <v>7814393</v>
      </c>
      <c r="F14" s="42">
        <v>16793419</v>
      </c>
      <c r="G14" s="42">
        <v>10601088</v>
      </c>
      <c r="H14" s="42">
        <v>9058594</v>
      </c>
      <c r="I14" s="42">
        <v>5956000</v>
      </c>
      <c r="J14" s="42">
        <v>12410461</v>
      </c>
      <c r="K14" s="42">
        <v>112768</v>
      </c>
      <c r="L14" s="42">
        <v>12396485</v>
      </c>
      <c r="M14" s="36">
        <f t="shared" si="0"/>
        <v>165620047</v>
      </c>
      <c r="N14" s="12"/>
    </row>
    <row r="15" spans="1:14" ht="12.75" customHeight="1">
      <c r="A15" s="41" t="s">
        <v>42</v>
      </c>
      <c r="B15" s="42">
        <v>31257336</v>
      </c>
      <c r="C15" s="42">
        <v>110162</v>
      </c>
      <c r="D15" s="42">
        <v>1098049</v>
      </c>
      <c r="E15" s="42">
        <v>4522179</v>
      </c>
      <c r="F15" s="42">
        <v>8615479</v>
      </c>
      <c r="G15" s="42">
        <v>5211566</v>
      </c>
      <c r="H15" s="42">
        <v>6463298</v>
      </c>
      <c r="I15" s="42">
        <v>6726822</v>
      </c>
      <c r="J15" s="42">
        <v>9959329</v>
      </c>
      <c r="K15" s="42">
        <v>0</v>
      </c>
      <c r="L15" s="42">
        <v>5110171</v>
      </c>
      <c r="M15" s="36">
        <f t="shared" si="0"/>
        <v>67500922</v>
      </c>
      <c r="N15" s="12"/>
    </row>
    <row r="16" spans="1:14" ht="12.75" customHeight="1">
      <c r="A16" s="41" t="s">
        <v>43</v>
      </c>
      <c r="B16" s="42">
        <v>50974304</v>
      </c>
      <c r="C16" s="42">
        <v>547459</v>
      </c>
      <c r="D16" s="42">
        <v>852100</v>
      </c>
      <c r="E16" s="42">
        <v>4194235</v>
      </c>
      <c r="F16" s="42">
        <v>11657147</v>
      </c>
      <c r="G16" s="42">
        <v>9228955</v>
      </c>
      <c r="H16" s="42">
        <v>6293216</v>
      </c>
      <c r="I16" s="42">
        <v>1294239</v>
      </c>
      <c r="J16" s="42">
        <v>21106682</v>
      </c>
      <c r="K16" s="42">
        <v>0</v>
      </c>
      <c r="L16" s="42">
        <v>12112794</v>
      </c>
      <c r="M16" s="36">
        <f t="shared" si="0"/>
        <v>99855121</v>
      </c>
      <c r="N16" s="12"/>
    </row>
    <row r="17" spans="1:14" ht="12.75" customHeight="1">
      <c r="A17" s="41" t="s">
        <v>44</v>
      </c>
      <c r="B17" s="42">
        <v>55461057</v>
      </c>
      <c r="C17" s="42">
        <v>759009</v>
      </c>
      <c r="D17" s="42">
        <v>8862397</v>
      </c>
      <c r="E17" s="42">
        <v>13436733</v>
      </c>
      <c r="F17" s="42">
        <v>16138027</v>
      </c>
      <c r="G17" s="42">
        <v>12874576</v>
      </c>
      <c r="H17" s="42">
        <v>11560244</v>
      </c>
      <c r="I17" s="42">
        <v>24617933</v>
      </c>
      <c r="J17" s="42">
        <v>29157898</v>
      </c>
      <c r="K17" s="42">
        <v>0</v>
      </c>
      <c r="L17" s="42">
        <v>9148438</v>
      </c>
      <c r="M17" s="36">
        <f t="shared" si="0"/>
        <v>161307630</v>
      </c>
      <c r="N17" s="12"/>
    </row>
    <row r="18" spans="1:14" ht="12.75" customHeight="1">
      <c r="A18" s="41" t="s">
        <v>45</v>
      </c>
      <c r="B18" s="42">
        <v>44515159</v>
      </c>
      <c r="C18" s="42">
        <v>945853</v>
      </c>
      <c r="D18" s="42">
        <v>2382782</v>
      </c>
      <c r="E18" s="42">
        <v>6554257</v>
      </c>
      <c r="F18" s="42">
        <v>9876997</v>
      </c>
      <c r="G18" s="42">
        <v>6108667</v>
      </c>
      <c r="H18" s="42">
        <v>2275501</v>
      </c>
      <c r="I18" s="42">
        <v>849016</v>
      </c>
      <c r="J18" s="42">
        <v>25547958</v>
      </c>
      <c r="K18" s="42">
        <v>63205</v>
      </c>
      <c r="L18" s="42">
        <v>10338326</v>
      </c>
      <c r="M18" s="36">
        <f t="shared" si="0"/>
        <v>96843894</v>
      </c>
      <c r="N18" s="12"/>
    </row>
    <row r="19" spans="1:14" ht="12.75" customHeight="1">
      <c r="A19" s="41" t="s">
        <v>46</v>
      </c>
      <c r="B19" s="42">
        <v>65405323</v>
      </c>
      <c r="C19" s="42">
        <v>815576</v>
      </c>
      <c r="D19" s="42">
        <v>4347527</v>
      </c>
      <c r="E19" s="42">
        <v>12070159</v>
      </c>
      <c r="F19" s="42">
        <v>15570500</v>
      </c>
      <c r="G19" s="42">
        <v>19928845</v>
      </c>
      <c r="H19" s="42">
        <v>32019960</v>
      </c>
      <c r="I19" s="42">
        <v>7683090</v>
      </c>
      <c r="J19" s="42">
        <v>30360546</v>
      </c>
      <c r="K19" s="42">
        <v>10001902</v>
      </c>
      <c r="L19" s="42">
        <v>11074930</v>
      </c>
      <c r="M19" s="36">
        <f t="shared" si="0"/>
        <v>166183468</v>
      </c>
      <c r="N19" s="12"/>
    </row>
    <row r="20" spans="1:14" ht="12.75" customHeight="1">
      <c r="A20" s="41" t="s">
        <v>47</v>
      </c>
      <c r="B20" s="42">
        <v>279102208</v>
      </c>
      <c r="C20" s="42">
        <v>163656061</v>
      </c>
      <c r="D20" s="42">
        <v>110437370</v>
      </c>
      <c r="E20" s="42">
        <v>69024814</v>
      </c>
      <c r="F20" s="42">
        <v>32561996</v>
      </c>
      <c r="G20" s="42">
        <v>53571713</v>
      </c>
      <c r="H20" s="42">
        <v>52454668</v>
      </c>
      <c r="I20" s="42">
        <v>28118000</v>
      </c>
      <c r="J20" s="42">
        <v>1035617649</v>
      </c>
      <c r="K20" s="42">
        <v>2820280</v>
      </c>
      <c r="L20" s="42">
        <v>102077404</v>
      </c>
      <c r="M20" s="36">
        <f t="shared" si="0"/>
        <v>1774910091</v>
      </c>
      <c r="N20" s="12"/>
    </row>
    <row r="21" spans="1:14" ht="12.75" customHeight="1">
      <c r="A21" s="41" t="s">
        <v>48</v>
      </c>
      <c r="B21" s="42">
        <v>166584689</v>
      </c>
      <c r="C21" s="42">
        <v>24992321</v>
      </c>
      <c r="D21" s="42">
        <v>17450984</v>
      </c>
      <c r="E21" s="42">
        <v>33718988</v>
      </c>
      <c r="F21" s="42">
        <v>14841468</v>
      </c>
      <c r="G21" s="42">
        <v>34063499</v>
      </c>
      <c r="H21" s="42">
        <v>12086198</v>
      </c>
      <c r="I21" s="42">
        <v>14091000</v>
      </c>
      <c r="J21" s="42">
        <v>36411616</v>
      </c>
      <c r="K21" s="42">
        <v>53619</v>
      </c>
      <c r="L21" s="42">
        <v>19351399</v>
      </c>
      <c r="M21" s="36">
        <f t="shared" si="0"/>
        <v>342208184</v>
      </c>
      <c r="N21" s="12"/>
    </row>
    <row r="22" spans="1:14" ht="12.75" customHeight="1">
      <c r="A22" s="41" t="s">
        <v>49</v>
      </c>
      <c r="B22" s="42">
        <v>91143954</v>
      </c>
      <c r="C22" s="42">
        <v>14259602</v>
      </c>
      <c r="D22" s="42">
        <v>18111118</v>
      </c>
      <c r="E22" s="42">
        <v>20820609</v>
      </c>
      <c r="F22" s="42">
        <v>10607074</v>
      </c>
      <c r="G22" s="42">
        <v>16967464</v>
      </c>
      <c r="H22" s="42">
        <v>6320104</v>
      </c>
      <c r="I22" s="42">
        <v>10625000</v>
      </c>
      <c r="J22" s="42">
        <v>15555924</v>
      </c>
      <c r="K22" s="42">
        <v>522451</v>
      </c>
      <c r="L22" s="42">
        <v>12316240</v>
      </c>
      <c r="M22" s="36">
        <f t="shared" si="0"/>
        <v>198613196</v>
      </c>
      <c r="N22" s="12"/>
    </row>
    <row r="23" spans="1:14" ht="12.75" customHeight="1">
      <c r="A23" s="41" t="s">
        <v>50</v>
      </c>
      <c r="B23" s="42">
        <v>12461517</v>
      </c>
      <c r="C23" s="42">
        <v>3482676</v>
      </c>
      <c r="D23" s="42">
        <v>8499235</v>
      </c>
      <c r="E23" s="42">
        <v>10469433</v>
      </c>
      <c r="F23" s="42">
        <v>3211223</v>
      </c>
      <c r="G23" s="42">
        <v>40578511</v>
      </c>
      <c r="H23" s="42">
        <v>1601914</v>
      </c>
      <c r="I23" s="42">
        <v>0</v>
      </c>
      <c r="J23" s="42">
        <v>27775513</v>
      </c>
      <c r="K23" s="42">
        <v>272404</v>
      </c>
      <c r="L23" s="42">
        <v>8961163</v>
      </c>
      <c r="M23" s="36">
        <f t="shared" si="0"/>
        <v>106750512</v>
      </c>
      <c r="N23" s="12"/>
    </row>
    <row r="24" spans="1:14" ht="12.75" customHeight="1" thickBot="1">
      <c r="A24" s="4" t="s">
        <v>31</v>
      </c>
      <c r="B24" s="37">
        <f>SUM(B10:B23)</f>
        <v>1030761905</v>
      </c>
      <c r="C24" s="37">
        <f t="shared" ref="C24:M24" si="1">SUM(C10:C23)</f>
        <v>265609836</v>
      </c>
      <c r="D24" s="37">
        <f t="shared" si="1"/>
        <v>193735588</v>
      </c>
      <c r="E24" s="37">
        <f t="shared" si="1"/>
        <v>220834901</v>
      </c>
      <c r="F24" s="37">
        <f t="shared" si="1"/>
        <v>172543996</v>
      </c>
      <c r="G24" s="37">
        <f t="shared" si="1"/>
        <v>251677831</v>
      </c>
      <c r="H24" s="37">
        <f t="shared" si="1"/>
        <v>165352234</v>
      </c>
      <c r="I24" s="37">
        <f t="shared" si="1"/>
        <v>132011368</v>
      </c>
      <c r="J24" s="37">
        <f t="shared" si="1"/>
        <v>1312111204</v>
      </c>
      <c r="K24" s="37">
        <f t="shared" si="1"/>
        <v>14015185</v>
      </c>
      <c r="L24" s="37">
        <f>SUM(L10:L23)</f>
        <v>233765305</v>
      </c>
      <c r="M24" s="38">
        <f t="shared" si="1"/>
        <v>3593301814</v>
      </c>
      <c r="N24" s="12"/>
    </row>
    <row r="25" spans="1:14" ht="12.75" customHeight="1" thickTop="1">
      <c r="A25" s="1" t="s">
        <v>21</v>
      </c>
      <c r="B25" s="11"/>
      <c r="C25" s="11"/>
      <c r="D25" s="11"/>
      <c r="E25" s="11"/>
      <c r="F25" s="11"/>
      <c r="G25" s="11"/>
      <c r="H25" s="11"/>
      <c r="I25" s="11"/>
      <c r="K25" s="11"/>
      <c r="L25" s="11"/>
      <c r="N25" s="12"/>
    </row>
    <row r="26" spans="1:14" ht="12.75" customHeight="1">
      <c r="A26" s="2"/>
      <c r="N26" s="12"/>
    </row>
    <row r="27" spans="1:14" ht="12.75" customHeight="1">
      <c r="A27" s="43" t="s">
        <v>65</v>
      </c>
      <c r="B27" s="43"/>
      <c r="C27" s="43"/>
      <c r="D27" s="43"/>
      <c r="E27" s="43"/>
      <c r="F27" s="43"/>
      <c r="G27" s="43"/>
      <c r="H27" s="43"/>
      <c r="I27" s="43"/>
      <c r="J27" s="43"/>
      <c r="K27" s="43"/>
      <c r="L27" s="43"/>
      <c r="M27" s="43"/>
      <c r="N27" s="12"/>
    </row>
    <row r="28" spans="1:14" s="14" customFormat="1" ht="12" customHeight="1">
      <c r="A28" s="43" t="s">
        <v>36</v>
      </c>
      <c r="B28" s="43"/>
      <c r="C28" s="43"/>
      <c r="D28" s="43"/>
      <c r="E28" s="43"/>
      <c r="F28" s="43"/>
      <c r="G28" s="43"/>
      <c r="H28" s="43"/>
      <c r="I28" s="43"/>
      <c r="J28" s="43"/>
      <c r="K28" s="43"/>
      <c r="L28" s="43"/>
      <c r="M28" s="43"/>
      <c r="N28" s="12"/>
    </row>
    <row r="29" spans="1:14" s="14" customFormat="1" ht="12" customHeight="1">
      <c r="A29" s="13" t="s">
        <v>28</v>
      </c>
      <c r="B29" s="13"/>
      <c r="C29" s="13"/>
      <c r="D29" s="13"/>
      <c r="E29" s="13"/>
      <c r="F29" s="13"/>
      <c r="G29" s="13"/>
      <c r="H29" s="13"/>
      <c r="I29" s="13"/>
      <c r="J29" s="13"/>
      <c r="K29" s="13"/>
      <c r="L29" s="13"/>
      <c r="M29" s="13"/>
      <c r="N29" s="12"/>
    </row>
    <row r="30" spans="1:14" s="14" customFormat="1" ht="12" customHeight="1">
      <c r="A30" s="13" t="s">
        <v>67</v>
      </c>
      <c r="B30" s="13"/>
      <c r="C30" s="13"/>
      <c r="D30" s="13"/>
      <c r="E30" s="13"/>
      <c r="F30" s="13"/>
      <c r="G30" s="13"/>
      <c r="H30" s="13"/>
      <c r="I30" s="13"/>
      <c r="J30" s="13"/>
      <c r="K30" s="13"/>
      <c r="L30" s="13"/>
      <c r="N30" s="12"/>
    </row>
    <row r="31" spans="1:14" s="14" customFormat="1" ht="12" customHeight="1" thickBot="1">
      <c r="A31" s="15"/>
      <c r="B31" s="13"/>
      <c r="C31" s="13"/>
      <c r="D31" s="13"/>
      <c r="E31" s="13"/>
      <c r="F31" s="13"/>
      <c r="G31" s="13"/>
      <c r="H31" s="13"/>
      <c r="I31" s="13"/>
      <c r="J31" s="16"/>
      <c r="K31" s="13"/>
      <c r="L31" s="13"/>
      <c r="M31" s="16"/>
      <c r="N31" s="12"/>
    </row>
    <row r="32" spans="1:14" s="14" customFormat="1" ht="12" customHeight="1" thickTop="1">
      <c r="B32" s="17"/>
      <c r="C32" s="17"/>
      <c r="D32" s="17"/>
      <c r="E32" s="17"/>
      <c r="F32" s="17"/>
      <c r="G32" s="17"/>
      <c r="H32" s="17"/>
      <c r="I32" s="17"/>
      <c r="J32" s="18" t="s">
        <v>0</v>
      </c>
      <c r="K32" s="17"/>
      <c r="L32" s="17"/>
      <c r="M32" s="29"/>
      <c r="N32" s="12"/>
    </row>
    <row r="33" spans="1:14" s="14" customFormat="1" ht="12" customHeight="1">
      <c r="A33" s="13"/>
      <c r="B33" s="19"/>
      <c r="C33" s="19"/>
      <c r="D33" s="19"/>
      <c r="E33" s="19"/>
      <c r="F33" s="19"/>
      <c r="G33" s="19"/>
      <c r="H33" s="9" t="s">
        <v>1</v>
      </c>
      <c r="I33" s="18"/>
      <c r="J33" s="18" t="s">
        <v>2</v>
      </c>
      <c r="K33" s="18"/>
      <c r="L33" s="18"/>
      <c r="M33" s="30" t="s">
        <v>3</v>
      </c>
      <c r="N33" s="12"/>
    </row>
    <row r="34" spans="1:14" s="14" customFormat="1" ht="12" customHeight="1">
      <c r="A34" s="13"/>
      <c r="B34" s="19"/>
      <c r="C34" s="19"/>
      <c r="D34" s="19"/>
      <c r="E34" s="19"/>
      <c r="F34" s="19"/>
      <c r="G34" s="18" t="s">
        <v>4</v>
      </c>
      <c r="H34" s="9" t="s">
        <v>34</v>
      </c>
      <c r="I34" s="18" t="s">
        <v>29</v>
      </c>
      <c r="J34" s="18" t="s">
        <v>5</v>
      </c>
      <c r="K34" s="39" t="s">
        <v>23</v>
      </c>
      <c r="L34" s="18"/>
      <c r="M34" s="30" t="s">
        <v>25</v>
      </c>
      <c r="N34" s="12"/>
    </row>
    <row r="35" spans="1:14" s="14" customFormat="1" ht="12" customHeight="1">
      <c r="A35" s="13"/>
      <c r="B35" s="18" t="s">
        <v>6</v>
      </c>
      <c r="C35" s="19"/>
      <c r="D35" s="18" t="s">
        <v>7</v>
      </c>
      <c r="E35" s="18" t="s">
        <v>8</v>
      </c>
      <c r="F35" s="18" t="s">
        <v>9</v>
      </c>
      <c r="G35" s="18" t="s">
        <v>10</v>
      </c>
      <c r="H35" s="9" t="s">
        <v>11</v>
      </c>
      <c r="I35" s="18" t="s">
        <v>27</v>
      </c>
      <c r="J35" s="18" t="s">
        <v>13</v>
      </c>
      <c r="K35" s="39" t="s">
        <v>22</v>
      </c>
      <c r="L35" s="18"/>
      <c r="M35" s="30" t="s">
        <v>27</v>
      </c>
      <c r="N35" s="12"/>
    </row>
    <row r="36" spans="1:14" s="14" customFormat="1" ht="12" customHeight="1">
      <c r="A36" s="20"/>
      <c r="B36" s="21" t="s">
        <v>14</v>
      </c>
      <c r="C36" s="21" t="s">
        <v>15</v>
      </c>
      <c r="D36" s="21" t="s">
        <v>16</v>
      </c>
      <c r="E36" s="21" t="s">
        <v>17</v>
      </c>
      <c r="F36" s="21" t="s">
        <v>18</v>
      </c>
      <c r="G36" s="21" t="s">
        <v>17</v>
      </c>
      <c r="H36" s="9" t="s">
        <v>33</v>
      </c>
      <c r="I36" s="21" t="s">
        <v>30</v>
      </c>
      <c r="J36" s="21" t="s">
        <v>20</v>
      </c>
      <c r="K36" s="21" t="s">
        <v>25</v>
      </c>
      <c r="L36" s="40" t="s">
        <v>35</v>
      </c>
      <c r="M36" s="31" t="s">
        <v>24</v>
      </c>
      <c r="N36" s="12"/>
    </row>
    <row r="37" spans="1:14" s="14" customFormat="1" ht="12" customHeight="1">
      <c r="A37" s="13"/>
      <c r="B37" s="22"/>
      <c r="C37" s="22"/>
      <c r="D37" s="22"/>
      <c r="E37" s="22"/>
      <c r="F37" s="22"/>
      <c r="G37" s="22"/>
      <c r="H37" s="22"/>
      <c r="I37" s="22"/>
      <c r="J37" s="22"/>
      <c r="K37" s="22"/>
      <c r="L37" s="22"/>
      <c r="M37" s="32"/>
      <c r="N37" s="12"/>
    </row>
    <row r="38" spans="1:14" s="14" customFormat="1" ht="12" customHeight="1">
      <c r="A38" s="23" t="s">
        <v>51</v>
      </c>
      <c r="B38" s="42">
        <v>10138131</v>
      </c>
      <c r="C38" s="42">
        <v>0</v>
      </c>
      <c r="D38" s="42">
        <v>2764</v>
      </c>
      <c r="E38" s="42">
        <v>1568856</v>
      </c>
      <c r="F38" s="42">
        <v>2475765</v>
      </c>
      <c r="G38" s="42">
        <v>1606539</v>
      </c>
      <c r="H38" s="42">
        <v>1282836</v>
      </c>
      <c r="I38" s="42">
        <v>1283130</v>
      </c>
      <c r="J38" s="42">
        <v>2522650</v>
      </c>
      <c r="K38" s="42">
        <v>0</v>
      </c>
      <c r="L38" s="42">
        <v>1595844</v>
      </c>
      <c r="M38" s="36">
        <f t="shared" ref="M38:M51" si="2">SUM(B38:G38,I38:K38)</f>
        <v>19597835</v>
      </c>
      <c r="N38" s="12"/>
    </row>
    <row r="39" spans="1:14" s="14" customFormat="1" ht="12" customHeight="1">
      <c r="A39" s="23" t="s">
        <v>52</v>
      </c>
      <c r="B39" s="42">
        <v>12693808</v>
      </c>
      <c r="C39" s="42">
        <v>0</v>
      </c>
      <c r="D39" s="42">
        <v>67145</v>
      </c>
      <c r="E39" s="42">
        <v>3193904</v>
      </c>
      <c r="F39" s="42">
        <v>2013733</v>
      </c>
      <c r="G39" s="42">
        <v>5001242</v>
      </c>
      <c r="H39" s="42">
        <v>2016388</v>
      </c>
      <c r="I39" s="42">
        <v>5836120</v>
      </c>
      <c r="J39" s="42">
        <v>2887799</v>
      </c>
      <c r="K39" s="42">
        <v>0</v>
      </c>
      <c r="L39" s="42">
        <v>1546937</v>
      </c>
      <c r="M39" s="36">
        <f t="shared" si="2"/>
        <v>31693751</v>
      </c>
      <c r="N39" s="12"/>
    </row>
    <row r="40" spans="1:14" s="14" customFormat="1" ht="12" customHeight="1">
      <c r="A40" s="23" t="s">
        <v>53</v>
      </c>
      <c r="B40" s="42">
        <v>16432919</v>
      </c>
      <c r="C40" s="42">
        <v>0</v>
      </c>
      <c r="D40" s="42">
        <v>306537</v>
      </c>
      <c r="E40" s="42">
        <v>1663651</v>
      </c>
      <c r="F40" s="42">
        <v>4629333</v>
      </c>
      <c r="G40" s="42">
        <v>5913181</v>
      </c>
      <c r="H40" s="42">
        <v>3216977</v>
      </c>
      <c r="I40" s="42">
        <v>9455273</v>
      </c>
      <c r="J40" s="42">
        <v>1383681</v>
      </c>
      <c r="K40" s="42">
        <v>0</v>
      </c>
      <c r="L40" s="42">
        <v>1377235</v>
      </c>
      <c r="M40" s="36">
        <f t="shared" si="2"/>
        <v>39784575</v>
      </c>
      <c r="N40" s="12"/>
    </row>
    <row r="41" spans="1:14" s="14" customFormat="1" ht="12" customHeight="1">
      <c r="A41" s="23" t="s">
        <v>54</v>
      </c>
      <c r="B41" s="42">
        <v>10404972</v>
      </c>
      <c r="C41" s="42">
        <v>0</v>
      </c>
      <c r="D41" s="42">
        <v>228313</v>
      </c>
      <c r="E41" s="42">
        <v>872335</v>
      </c>
      <c r="F41" s="42">
        <v>1710076</v>
      </c>
      <c r="G41" s="42">
        <v>2275081</v>
      </c>
      <c r="H41" s="42">
        <v>1397835</v>
      </c>
      <c r="I41" s="42">
        <v>916643</v>
      </c>
      <c r="J41" s="42">
        <v>2355418</v>
      </c>
      <c r="K41" s="42">
        <v>975331</v>
      </c>
      <c r="L41" s="42">
        <v>2294790</v>
      </c>
      <c r="M41" s="36">
        <f t="shared" si="2"/>
        <v>19738169</v>
      </c>
      <c r="N41" s="12"/>
    </row>
    <row r="42" spans="1:14" s="14" customFormat="1" ht="12" customHeight="1">
      <c r="A42" s="23" t="s">
        <v>55</v>
      </c>
      <c r="B42" s="42">
        <v>61562098</v>
      </c>
      <c r="C42" s="42">
        <v>0</v>
      </c>
      <c r="D42" s="42">
        <v>2563712</v>
      </c>
      <c r="E42" s="42">
        <v>16141631</v>
      </c>
      <c r="F42" s="42">
        <v>14906203</v>
      </c>
      <c r="G42" s="42">
        <v>28383801</v>
      </c>
      <c r="H42" s="42">
        <v>13967057</v>
      </c>
      <c r="I42" s="42">
        <v>9949355</v>
      </c>
      <c r="J42" s="42">
        <v>9402759</v>
      </c>
      <c r="K42" s="42">
        <v>0</v>
      </c>
      <c r="L42" s="42">
        <v>7000480</v>
      </c>
      <c r="M42" s="36">
        <f t="shared" si="2"/>
        <v>142909559</v>
      </c>
      <c r="N42" s="12"/>
    </row>
    <row r="43" spans="1:14" s="14" customFormat="1" ht="12" customHeight="1">
      <c r="A43" s="23" t="s">
        <v>56</v>
      </c>
      <c r="B43" s="42">
        <v>11629988</v>
      </c>
      <c r="C43" s="42">
        <v>0</v>
      </c>
      <c r="D43" s="42">
        <v>69107</v>
      </c>
      <c r="E43" s="42">
        <v>2709187</v>
      </c>
      <c r="F43" s="42">
        <v>2691716</v>
      </c>
      <c r="G43" s="42">
        <v>4128279</v>
      </c>
      <c r="H43" s="42">
        <v>2419803</v>
      </c>
      <c r="I43" s="42">
        <v>11821904</v>
      </c>
      <c r="J43" s="42">
        <v>2924092</v>
      </c>
      <c r="K43" s="42">
        <v>0</v>
      </c>
      <c r="L43" s="42">
        <v>1326764</v>
      </c>
      <c r="M43" s="36">
        <f t="shared" si="2"/>
        <v>35974273</v>
      </c>
      <c r="N43" s="12"/>
    </row>
    <row r="44" spans="1:14" s="14" customFormat="1" ht="12" customHeight="1">
      <c r="A44" s="23" t="s">
        <v>57</v>
      </c>
      <c r="B44" s="42">
        <v>3861291</v>
      </c>
      <c r="C44" s="42">
        <v>688</v>
      </c>
      <c r="D44" s="42">
        <v>598438</v>
      </c>
      <c r="E44" s="42">
        <v>1685515</v>
      </c>
      <c r="F44" s="42">
        <v>1679652</v>
      </c>
      <c r="G44" s="42">
        <v>2529567</v>
      </c>
      <c r="H44" s="42">
        <v>1524414</v>
      </c>
      <c r="I44" s="42">
        <v>1942801</v>
      </c>
      <c r="J44" s="42">
        <v>545399</v>
      </c>
      <c r="K44" s="42">
        <v>142766</v>
      </c>
      <c r="L44" s="42">
        <v>100225</v>
      </c>
      <c r="M44" s="36">
        <f t="shared" si="2"/>
        <v>12986117</v>
      </c>
      <c r="N44" s="12"/>
    </row>
    <row r="45" spans="1:14" s="14" customFormat="1" ht="12" customHeight="1">
      <c r="A45" s="23" t="s">
        <v>58</v>
      </c>
      <c r="B45" s="42">
        <v>11705772</v>
      </c>
      <c r="C45" s="42">
        <v>0</v>
      </c>
      <c r="D45" s="42">
        <v>0</v>
      </c>
      <c r="E45" s="42">
        <v>3278675</v>
      </c>
      <c r="F45" s="42">
        <v>2759359</v>
      </c>
      <c r="G45" s="42">
        <v>2753572</v>
      </c>
      <c r="H45" s="42">
        <v>4049172</v>
      </c>
      <c r="I45" s="42">
        <v>6601329</v>
      </c>
      <c r="J45" s="42">
        <v>3160881</v>
      </c>
      <c r="K45" s="42">
        <v>0</v>
      </c>
      <c r="L45" s="42">
        <v>777357</v>
      </c>
      <c r="M45" s="36">
        <f t="shared" si="2"/>
        <v>30259588</v>
      </c>
      <c r="N45" s="12"/>
    </row>
    <row r="46" spans="1:14" s="14" customFormat="1" ht="12" customHeight="1">
      <c r="A46" s="23" t="s">
        <v>59</v>
      </c>
      <c r="B46" s="42">
        <v>8821272</v>
      </c>
      <c r="C46" s="42">
        <v>0</v>
      </c>
      <c r="D46" s="42">
        <v>0</v>
      </c>
      <c r="E46" s="42">
        <v>401790</v>
      </c>
      <c r="F46" s="42">
        <v>878562</v>
      </c>
      <c r="G46" s="42">
        <v>2800306</v>
      </c>
      <c r="H46" s="42">
        <v>669385</v>
      </c>
      <c r="I46" s="42">
        <v>5168602</v>
      </c>
      <c r="J46" s="42">
        <v>1597420</v>
      </c>
      <c r="K46" s="42">
        <v>1641745</v>
      </c>
      <c r="L46" s="42">
        <v>827568</v>
      </c>
      <c r="M46" s="36">
        <f t="shared" si="2"/>
        <v>21309697</v>
      </c>
      <c r="N46" s="12"/>
    </row>
    <row r="47" spans="1:14" s="14" customFormat="1" ht="12" customHeight="1">
      <c r="A47" s="23" t="s">
        <v>60</v>
      </c>
      <c r="B47" s="42">
        <v>38135956</v>
      </c>
      <c r="C47" s="42">
        <v>0</v>
      </c>
      <c r="D47" s="42">
        <v>0</v>
      </c>
      <c r="E47" s="42">
        <v>9400975</v>
      </c>
      <c r="F47" s="42">
        <v>3533660</v>
      </c>
      <c r="G47" s="42">
        <v>7351982</v>
      </c>
      <c r="H47" s="42">
        <v>7576863</v>
      </c>
      <c r="I47" s="42">
        <v>5936258</v>
      </c>
      <c r="J47" s="42">
        <v>7678878</v>
      </c>
      <c r="K47" s="42">
        <v>1857119</v>
      </c>
      <c r="L47" s="42">
        <v>1308764</v>
      </c>
      <c r="M47" s="36">
        <f t="shared" si="2"/>
        <v>73894828</v>
      </c>
      <c r="N47" s="12"/>
    </row>
    <row r="48" spans="1:14" s="14" customFormat="1" ht="12" customHeight="1">
      <c r="A48" s="23" t="s">
        <v>61</v>
      </c>
      <c r="B48" s="42">
        <v>102909489</v>
      </c>
      <c r="C48" s="42">
        <v>0</v>
      </c>
      <c r="D48" s="42">
        <v>0</v>
      </c>
      <c r="E48" s="42">
        <v>20495508</v>
      </c>
      <c r="F48" s="42">
        <v>21551087</v>
      </c>
      <c r="G48" s="42">
        <v>43936544</v>
      </c>
      <c r="H48" s="42">
        <v>18461279</v>
      </c>
      <c r="I48" s="42">
        <v>34193044</v>
      </c>
      <c r="J48" s="42">
        <v>17532621</v>
      </c>
      <c r="K48" s="42">
        <v>0</v>
      </c>
      <c r="L48" s="42">
        <v>7357266</v>
      </c>
      <c r="M48" s="36">
        <f t="shared" si="2"/>
        <v>240618293</v>
      </c>
      <c r="N48" s="12"/>
    </row>
    <row r="49" spans="1:14" s="14" customFormat="1" ht="12" customHeight="1">
      <c r="A49" s="23" t="s">
        <v>62</v>
      </c>
      <c r="B49" s="42">
        <v>31231400</v>
      </c>
      <c r="C49" s="42">
        <v>0</v>
      </c>
      <c r="D49" s="42">
        <v>0</v>
      </c>
      <c r="E49" s="42">
        <v>2235820</v>
      </c>
      <c r="F49" s="42">
        <v>4044990</v>
      </c>
      <c r="G49" s="42">
        <v>6933381</v>
      </c>
      <c r="H49" s="42">
        <v>4205243</v>
      </c>
      <c r="I49" s="42">
        <v>4222791</v>
      </c>
      <c r="J49" s="42">
        <v>3418485</v>
      </c>
      <c r="K49" s="42">
        <v>0</v>
      </c>
      <c r="L49" s="42">
        <v>2377544</v>
      </c>
      <c r="M49" s="36">
        <f t="shared" si="2"/>
        <v>52086867</v>
      </c>
      <c r="N49" s="12"/>
    </row>
    <row r="50" spans="1:14" s="14" customFormat="1" ht="12" customHeight="1">
      <c r="A50" s="23" t="s">
        <v>63</v>
      </c>
      <c r="B50" s="42">
        <v>10802236</v>
      </c>
      <c r="C50" s="42">
        <v>0</v>
      </c>
      <c r="D50" s="42">
        <v>502676</v>
      </c>
      <c r="E50" s="42">
        <v>3064557</v>
      </c>
      <c r="F50" s="42">
        <v>2069839</v>
      </c>
      <c r="G50" s="42">
        <v>5432646</v>
      </c>
      <c r="H50" s="42">
        <v>3798758</v>
      </c>
      <c r="I50" s="42">
        <v>7012716</v>
      </c>
      <c r="J50" s="42">
        <v>3456353</v>
      </c>
      <c r="K50" s="42">
        <v>2731390</v>
      </c>
      <c r="L50" s="42">
        <v>1129245</v>
      </c>
      <c r="M50" s="36">
        <f t="shared" si="2"/>
        <v>35072413</v>
      </c>
      <c r="N50" s="12"/>
    </row>
    <row r="51" spans="1:14" s="14" customFormat="1" ht="12" customHeight="1">
      <c r="A51" s="23" t="s">
        <v>64</v>
      </c>
      <c r="B51" s="42">
        <v>8694104</v>
      </c>
      <c r="C51" s="42">
        <v>0</v>
      </c>
      <c r="D51" s="42">
        <v>512328</v>
      </c>
      <c r="E51" s="42">
        <v>0</v>
      </c>
      <c r="F51" s="42">
        <v>3546162</v>
      </c>
      <c r="G51" s="42">
        <v>3511981</v>
      </c>
      <c r="H51" s="42">
        <v>1514307</v>
      </c>
      <c r="I51" s="42">
        <v>957870</v>
      </c>
      <c r="J51" s="42">
        <v>2661367</v>
      </c>
      <c r="K51" s="42">
        <v>1294038</v>
      </c>
      <c r="L51" s="42">
        <v>1232508</v>
      </c>
      <c r="M51" s="36">
        <f t="shared" si="2"/>
        <v>21177850</v>
      </c>
      <c r="N51" s="12"/>
    </row>
    <row r="52" spans="1:14" s="14" customFormat="1" ht="12" customHeight="1" thickBot="1">
      <c r="A52" s="24" t="s">
        <v>31</v>
      </c>
      <c r="B52" s="25">
        <f>SUM(B38:B51)</f>
        <v>339023436</v>
      </c>
      <c r="C52" s="25">
        <f t="shared" ref="C52:M52" si="3">SUM(C38:C51)</f>
        <v>688</v>
      </c>
      <c r="D52" s="25">
        <f t="shared" si="3"/>
        <v>4851020</v>
      </c>
      <c r="E52" s="25">
        <f t="shared" si="3"/>
        <v>66712404</v>
      </c>
      <c r="F52" s="25">
        <f t="shared" si="3"/>
        <v>68490137</v>
      </c>
      <c r="G52" s="25">
        <f t="shared" si="3"/>
        <v>122558102</v>
      </c>
      <c r="H52" s="25">
        <f t="shared" si="3"/>
        <v>66100317</v>
      </c>
      <c r="I52" s="25">
        <f t="shared" si="3"/>
        <v>105297836</v>
      </c>
      <c r="J52" s="25">
        <f t="shared" si="3"/>
        <v>61527803</v>
      </c>
      <c r="K52" s="25">
        <f t="shared" si="3"/>
        <v>8642389</v>
      </c>
      <c r="L52" s="25">
        <f>SUM(L38:L51)</f>
        <v>30252527</v>
      </c>
      <c r="M52" s="33">
        <f t="shared" si="3"/>
        <v>777103815</v>
      </c>
      <c r="N52" s="12"/>
    </row>
    <row r="53" spans="1:14" s="14" customFormat="1" ht="12" customHeight="1" thickTop="1">
      <c r="A53" s="1" t="s">
        <v>21</v>
      </c>
    </row>
    <row r="54" spans="1:14" ht="12.75" customHeight="1">
      <c r="A54" s="14"/>
      <c r="B54" s="14"/>
      <c r="C54" s="14"/>
      <c r="D54" s="14"/>
      <c r="E54" s="14"/>
      <c r="F54" s="14"/>
      <c r="G54" s="14"/>
      <c r="H54" s="14"/>
      <c r="I54" s="14"/>
      <c r="J54" s="14"/>
      <c r="K54" s="14"/>
      <c r="L54" s="14"/>
    </row>
    <row r="55" spans="1:14" ht="12.75" customHeight="1">
      <c r="A55" s="43" t="s">
        <v>65</v>
      </c>
      <c r="B55" s="43"/>
      <c r="C55" s="43"/>
      <c r="D55" s="43"/>
      <c r="E55" s="43"/>
      <c r="F55" s="43"/>
      <c r="G55" s="43"/>
      <c r="H55" s="43"/>
      <c r="I55" s="43"/>
      <c r="J55" s="43"/>
      <c r="K55" s="43"/>
      <c r="L55" s="43"/>
      <c r="M55" s="43"/>
    </row>
    <row r="56" spans="1:14" ht="12.75" customHeight="1">
      <c r="A56" s="43" t="s">
        <v>36</v>
      </c>
      <c r="B56" s="43"/>
      <c r="C56" s="43"/>
      <c r="D56" s="43"/>
      <c r="E56" s="43"/>
      <c r="F56" s="43"/>
      <c r="G56" s="43"/>
      <c r="H56" s="43"/>
      <c r="I56" s="43"/>
      <c r="J56" s="43"/>
      <c r="K56" s="43"/>
      <c r="L56" s="43"/>
      <c r="M56" s="43"/>
    </row>
    <row r="57" spans="1:14" ht="12.75" customHeight="1">
      <c r="A57" s="2"/>
      <c r="B57" s="2"/>
      <c r="C57" s="2"/>
      <c r="D57" s="2"/>
      <c r="E57" s="2"/>
      <c r="F57" s="2"/>
      <c r="G57" s="2"/>
      <c r="H57" s="2"/>
      <c r="I57" s="2"/>
      <c r="J57" s="2"/>
      <c r="K57" s="2"/>
      <c r="L57" s="2"/>
    </row>
    <row r="58" spans="1:14" ht="12.75" customHeight="1">
      <c r="A58" s="2"/>
      <c r="B58" s="2"/>
      <c r="C58" s="2"/>
      <c r="D58" s="2"/>
      <c r="E58" s="2"/>
      <c r="F58" s="2"/>
      <c r="G58" s="2"/>
      <c r="H58" s="2"/>
      <c r="I58" s="2"/>
      <c r="J58" s="2"/>
      <c r="K58" s="2"/>
      <c r="L58" s="2"/>
    </row>
    <row r="59" spans="1:14" ht="12.75" customHeight="1">
      <c r="A59" s="2"/>
      <c r="B59" s="2"/>
      <c r="C59" s="2"/>
      <c r="D59" s="2"/>
      <c r="E59" s="2"/>
      <c r="F59" s="2"/>
      <c r="G59" s="2"/>
      <c r="H59" s="2"/>
      <c r="I59" s="2"/>
      <c r="J59" s="2"/>
      <c r="K59" s="2"/>
      <c r="L59" s="2"/>
    </row>
    <row r="60" spans="1:14" ht="12.75" customHeight="1">
      <c r="A60" s="2"/>
      <c r="B60" s="2"/>
      <c r="C60" s="2"/>
      <c r="D60" s="2"/>
      <c r="E60" s="2"/>
      <c r="F60" s="2"/>
      <c r="G60" s="2"/>
      <c r="H60" s="2"/>
      <c r="I60" s="2"/>
      <c r="J60" s="2"/>
      <c r="K60" s="2"/>
      <c r="L60" s="2"/>
    </row>
    <row r="61" spans="1:14" ht="12.75" customHeight="1">
      <c r="A61" s="2"/>
      <c r="B61" s="2"/>
      <c r="C61" s="2"/>
      <c r="D61" s="2"/>
      <c r="E61" s="2"/>
      <c r="F61" s="2"/>
      <c r="G61" s="2"/>
      <c r="H61" s="2"/>
      <c r="I61" s="2"/>
      <c r="J61" s="2"/>
      <c r="K61" s="2"/>
      <c r="L61" s="2"/>
    </row>
    <row r="62" spans="1:14" ht="12.75" customHeight="1">
      <c r="A62" s="2"/>
      <c r="B62" s="2"/>
      <c r="C62" s="2"/>
      <c r="D62" s="2"/>
      <c r="E62" s="2"/>
      <c r="F62" s="2"/>
      <c r="G62" s="2"/>
      <c r="H62" s="2"/>
      <c r="I62" s="2"/>
      <c r="J62" s="2"/>
      <c r="K62" s="2"/>
      <c r="L62" s="2"/>
    </row>
    <row r="63" spans="1:14" ht="12.75" customHeight="1">
      <c r="A63" s="2"/>
      <c r="B63" s="2"/>
      <c r="C63" s="2"/>
      <c r="D63" s="2"/>
      <c r="E63" s="2"/>
      <c r="F63" s="2"/>
      <c r="G63" s="2"/>
      <c r="H63" s="2"/>
      <c r="I63" s="2"/>
      <c r="J63" s="2"/>
      <c r="K63" s="2"/>
      <c r="L63" s="2"/>
    </row>
    <row r="64" spans="1:14"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row r="85" spans="1:12" ht="12.75" customHeight="1"/>
    <row r="86" spans="1:12" ht="12.75" customHeight="1"/>
    <row r="87" spans="1:12" ht="12.75" customHeight="1"/>
    <row r="88" spans="1:12" ht="12.75" customHeight="1"/>
    <row r="89" spans="1:12" ht="12.75" customHeight="1"/>
    <row r="90" spans="1:12" ht="12.75" customHeight="1"/>
    <row r="91" spans="1:12" ht="12.75" customHeight="1"/>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mergeCells count="4">
    <mergeCell ref="A27:M27"/>
    <mergeCell ref="A28:M28"/>
    <mergeCell ref="A55:M55"/>
    <mergeCell ref="A56:M56"/>
  </mergeCells>
  <phoneticPr fontId="5" type="noConversion"/>
  <pageMargins left="0.7" right="0.25" top="0.77" bottom="0.25" header="0.75" footer="0.27"/>
  <pageSetup scale="88" fitToHeight="2" orientation="landscape" horizontalDpi="4294967292" r:id="rId1"/>
  <headerFooter alignWithMargins="0"/>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92 - Current Fund Expendi</vt:lpstr>
      <vt:lpstr>'Table 92 - Current Fund Expendi'!Print_Area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Teala Sipes</dc:creator>
  <cp:lastModifiedBy>kintzj1</cp:lastModifiedBy>
  <cp:lastPrinted>2011-12-05T20:19:39Z</cp:lastPrinted>
  <dcterms:created xsi:type="dcterms:W3CDTF">2003-06-19T21:50:06Z</dcterms:created>
  <dcterms:modified xsi:type="dcterms:W3CDTF">2014-12-23T19:26:46Z</dcterms:modified>
</cp:coreProperties>
</file>