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00" yWindow="30" windowWidth="20115" windowHeight="11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62" i="1"/>
  <c r="H62"/>
  <c r="H64" s="1"/>
  <c r="H66" s="1"/>
  <c r="P61"/>
  <c r="O57"/>
  <c r="O64" s="1"/>
  <c r="N57"/>
  <c r="N64" s="1"/>
  <c r="M57"/>
  <c r="M64" s="1"/>
  <c r="L57"/>
  <c r="L64" s="1"/>
  <c r="K57"/>
  <c r="K64" s="1"/>
  <c r="J57"/>
  <c r="J64" s="1"/>
  <c r="I57"/>
  <c r="I64" s="1"/>
  <c r="H57"/>
  <c r="G57"/>
  <c r="G64" s="1"/>
  <c r="F57"/>
  <c r="F64" s="1"/>
  <c r="E57"/>
  <c r="E64" s="1"/>
  <c r="D57"/>
  <c r="D64" s="1"/>
  <c r="C57"/>
  <c r="C64" s="1"/>
  <c r="B57"/>
  <c r="B64" s="1"/>
  <c r="P56"/>
  <c r="P55"/>
  <c r="P54"/>
  <c r="P53"/>
  <c r="P52"/>
  <c r="P51"/>
  <c r="P50"/>
  <c r="P49"/>
  <c r="P48"/>
  <c r="P47"/>
  <c r="P46"/>
  <c r="P57" s="1"/>
  <c r="O33"/>
  <c r="N33"/>
  <c r="M33"/>
  <c r="L33"/>
  <c r="K33"/>
  <c r="J33"/>
  <c r="I33"/>
  <c r="H33"/>
  <c r="G33"/>
  <c r="F33"/>
  <c r="E33"/>
  <c r="D33"/>
  <c r="C33"/>
  <c r="B33"/>
  <c r="P32"/>
  <c r="P31"/>
  <c r="P30"/>
  <c r="P29"/>
  <c r="P28"/>
  <c r="P27"/>
  <c r="P26"/>
  <c r="P25"/>
  <c r="P24"/>
  <c r="P23"/>
  <c r="P22"/>
  <c r="P21"/>
  <c r="P20"/>
  <c r="P19"/>
  <c r="P18"/>
  <c r="P33" s="1"/>
  <c r="O14"/>
  <c r="O35" s="1"/>
  <c r="N14"/>
  <c r="N35" s="1"/>
  <c r="M14"/>
  <c r="M35" s="1"/>
  <c r="L14"/>
  <c r="L35" s="1"/>
  <c r="K14"/>
  <c r="K35" s="1"/>
  <c r="J14"/>
  <c r="J35" s="1"/>
  <c r="I14"/>
  <c r="I35" s="1"/>
  <c r="H14"/>
  <c r="H35" s="1"/>
  <c r="G14"/>
  <c r="G35" s="1"/>
  <c r="F14"/>
  <c r="F35" s="1"/>
  <c r="E14"/>
  <c r="E35" s="1"/>
  <c r="D14"/>
  <c r="D35" s="1"/>
  <c r="C14"/>
  <c r="C35" s="1"/>
  <c r="B14"/>
  <c r="B35" s="1"/>
  <c r="P13"/>
  <c r="P12"/>
  <c r="P11"/>
  <c r="P10"/>
  <c r="P9"/>
  <c r="P14" s="1"/>
  <c r="P35" s="1"/>
  <c r="C66" l="1"/>
  <c r="E66"/>
  <c r="G66"/>
  <c r="I66"/>
  <c r="K66"/>
  <c r="M66"/>
  <c r="O66"/>
  <c r="B66"/>
  <c r="D66"/>
  <c r="F66"/>
  <c r="J66"/>
  <c r="L66"/>
  <c r="N66"/>
  <c r="P64"/>
  <c r="P66" s="1"/>
</calcChain>
</file>

<file path=xl/sharedStrings.xml><?xml version="1.0" encoding="utf-8"?>
<sst xmlns="http://schemas.openxmlformats.org/spreadsheetml/2006/main" count="359" uniqueCount="68">
  <si>
    <t>TABLE 99</t>
  </si>
  <si>
    <t>ASSOCIATE DEGREES CONFERRED BY PUBLIC INSTITUTIONS, BY DISCIPLINE AREAS, FY 2011</t>
  </si>
  <si>
    <t>AGRI-</t>
  </si>
  <si>
    <t>COMMUNI-</t>
  </si>
  <si>
    <t>COMPUTER</t>
  </si>
  <si>
    <t>ENGINEER. / ENG. TECH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</si>
  <si>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</si>
  <si>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</si>
  <si>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</si>
  <si>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</si>
  <si>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</si>
  <si>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</si>
  <si>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</si>
  <si>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</si>
  <si>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</si>
  <si>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</si>
  <si>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</si>
  <si>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</si>
  <si>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</si>
  <si>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</si>
  <si>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</si>
  <si>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</si>
  <si>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</si>
  <si>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</si>
  <si>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PUBLIC BACCALAUREATE AND HIGHER DEGREE-GRANTING INSTITUTIONS</t>
  </si>
  <si>
    <t>LINCOLN</t>
  </si>
  <si>
    <t>-</t>
  </si>
  <si>
    <t>MSSU</t>
  </si>
  <si>
    <t>MWSU</t>
  </si>
  <si>
    <t>NWMSU</t>
  </si>
  <si>
    <t>SEMO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</si>
  <si>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</si>
  <si>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</si>
  <si>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</si>
  <si>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</si>
  <si>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</si>
  <si>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</si>
  <si>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MCCKC LV</t>
  </si>
  <si>
    <t>MCCKC MW</t>
  </si>
  <si>
    <t>MCCKC PV</t>
  </si>
  <si>
    <t>MINERAL</t>
  </si>
  <si>
    <t>MOBERLY</t>
  </si>
  <si>
    <t>MO STATE WP</t>
  </si>
  <si>
    <t>NCMO</t>
  </si>
  <si>
    <t>OTC</t>
  </si>
  <si>
    <t>STLCC FP</t>
  </si>
  <si>
    <t>STATE FAIR</t>
  </si>
  <si>
    <t>THREE RIVERS</t>
  </si>
  <si>
    <t>PUBLIC INSTITUTION TOTAL</t>
  </si>
  <si>
    <t>SOURCE:  IPEDS C, Completions</t>
  </si>
  <si>
    <t>TABLE 100</t>
  </si>
  <si>
    <t>ASSOCIATE DEGREES CONFERRED BY PRIVATE NOT-FOR-PROFIT (INDEPENDENT)  INSTITUTIONS, BY DISCIPLINE AREAS, FY 2011</t>
  </si>
  <si>
    <t>PRIVATE NOT-FOR-PROFIT (INDEPENDENT) BACCALAUREATE AND HIGHER DEGREE-GRANTING INSTITUTIONS</t>
  </si>
  <si>
    <t>CMU CLAS</t>
  </si>
  <si>
    <t>COLUMBIA</t>
  </si>
  <si>
    <t>COTTEY</t>
  </si>
  <si>
    <t>DRURY</t>
  </si>
  <si>
    <t>EVANGLE</t>
  </si>
  <si>
    <t>HLG</t>
  </si>
  <si>
    <t>MO BAP</t>
  </si>
  <si>
    <t>PARK</t>
  </si>
  <si>
    <t>SBU</t>
  </si>
  <si>
    <t>WUSTL</t>
  </si>
  <si>
    <t>WM WOODS</t>
  </si>
  <si>
    <t>PRIVATE NOT-FOR-PROFIT (INDEPENDENT) CERTIFICATE AND ASSOCIATE DEGREE-GRANTING INSTITUTIONS</t>
  </si>
  <si>
    <t>WENTWORTH</t>
  </si>
  <si>
    <t>PRIVATE NOT-FOR-PROFIT (INDEPENDENT) TOTAL</t>
  </si>
  <si>
    <t xml:space="preserve"> STATE 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</si>
</sst>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1" fillId="2" borderId="0" xfId="0" applyNumberFormat="1" applyFont="1" applyFill="1" applyAlignment="1"/>
    <xf numFmtId="0" fontId="2" fillId="2" borderId="0" xfId="0" applyFont="1" applyFill="1"/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0" xfId="0" applyNumberFormat="1" applyFont="1" applyFill="1" applyAlignment="1">
      <alignment horizontal="center"/>
    </xf>
    <xf numFmtId="3" fontId="0" fillId="2" borderId="2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/>
    <xf numFmtId="3" fontId="3" fillId="2" borderId="0" xfId="0" applyNumberFormat="1" applyFont="1" applyFill="1" applyAlignment="1">
      <alignment horizontal="left" wrapText="1"/>
    </xf>
    <xf numFmtId="3" fontId="1" fillId="2" borderId="0" xfId="0" applyNumberFormat="1" applyFont="1" applyFill="1" applyAlignment="1" applyProtection="1">
      <protection locked="0"/>
    </xf>
    <xf numFmtId="3" fontId="1" fillId="2" borderId="0" xfId="0" applyNumberFormat="1" applyFont="1" applyFill="1" applyAlignment="1" applyProtection="1">
      <alignment horizontal="right"/>
      <protection locked="0"/>
    </xf>
    <xf numFmtId="3" fontId="1" fillId="0" borderId="0" xfId="0" applyNumberFormat="1" applyFont="1" applyFill="1" applyAlignment="1"/>
    <xf numFmtId="0" fontId="2" fillId="2" borderId="0" xfId="0" applyNumberFormat="1" applyFont="1" applyFill="1" applyBorder="1"/>
    <xf numFmtId="3" fontId="1" fillId="2" borderId="4" xfId="0" applyNumberFormat="1" applyFont="1" applyFill="1" applyBorder="1" applyAlignment="1"/>
    <xf numFmtId="3" fontId="1" fillId="0" borderId="4" xfId="0" applyNumberFormat="1" applyFont="1" applyFill="1" applyBorder="1" applyAlignment="1"/>
    <xf numFmtId="3" fontId="1" fillId="2" borderId="0" xfId="0" applyNumberFormat="1" applyFont="1" applyFill="1" applyBorder="1" applyAlignment="1" applyProtection="1">
      <protection locked="0"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topLeftCell="A58" zoomScale="132" zoomScaleNormal="100" zoomScaleSheetLayoutView="132" workbookViewId="0">
      <selection activeCell="B59" sqref="B59"/>
    </sheetView>
  </sheetViews>
  <sheetFormatPr defaultRowHeight="15"/>
  <cols>
    <col min="1" max="1" width="11.140625" customWidth="1"/>
  </cols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5.75" customHeight="1" thickTop="1">
      <c r="A4" s="3"/>
      <c r="B4" s="4" t="s">
        <v>2</v>
      </c>
      <c r="C4" s="4"/>
      <c r="D4" s="4" t="s">
        <v>3</v>
      </c>
      <c r="E4" s="4" t="s">
        <v>4</v>
      </c>
      <c r="F4" s="4"/>
      <c r="G4" s="5" t="s">
        <v>5</v>
      </c>
      <c r="H4" s="4" t="s">
        <v>6</v>
      </c>
      <c r="I4" s="4" t="s">
        <v>7</v>
      </c>
      <c r="J4" s="4"/>
      <c r="K4" s="4" t="s">
        <v>8</v>
      </c>
      <c r="L4" s="4"/>
      <c r="M4" s="4" t="s">
        <v>9</v>
      </c>
      <c r="N4" s="4" t="s">
        <v>10</v>
      </c>
      <c r="O4" s="4"/>
      <c r="P4" s="4"/>
      <c r="Q4" s="1"/>
    </row>
    <row r="5" spans="1:17">
      <c r="A5" s="1"/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7"/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21</v>
      </c>
      <c r="N5" s="6" t="s">
        <v>19</v>
      </c>
      <c r="O5" s="6" t="s">
        <v>22</v>
      </c>
      <c r="P5" s="6" t="s">
        <v>23</v>
      </c>
      <c r="Q5" s="1"/>
    </row>
    <row r="6" spans="1:1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"/>
    </row>
    <row r="7" spans="1:17" ht="102">
      <c r="A7" s="9" t="s">
        <v>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spans="1:1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</row>
    <row r="9" spans="1:17">
      <c r="A9" s="10" t="s">
        <v>25</v>
      </c>
      <c r="B9" s="11" t="s">
        <v>26</v>
      </c>
      <c r="C9" s="11">
        <v>0</v>
      </c>
      <c r="D9" s="11" t="s">
        <v>26</v>
      </c>
      <c r="E9" s="11">
        <v>2</v>
      </c>
      <c r="F9" s="11">
        <v>1</v>
      </c>
      <c r="G9" s="11">
        <v>8</v>
      </c>
      <c r="H9" s="11" t="s">
        <v>26</v>
      </c>
      <c r="I9" s="11" t="s">
        <v>26</v>
      </c>
      <c r="J9" s="11">
        <v>73</v>
      </c>
      <c r="K9" s="11" t="s">
        <v>26</v>
      </c>
      <c r="L9" s="11" t="s">
        <v>26</v>
      </c>
      <c r="M9" s="11">
        <v>1</v>
      </c>
      <c r="N9" s="11" t="s">
        <v>26</v>
      </c>
      <c r="O9" s="11" t="s">
        <v>26</v>
      </c>
      <c r="P9" s="10">
        <f>SUM(B9:O9)</f>
        <v>85</v>
      </c>
      <c r="Q9" s="2"/>
    </row>
    <row r="10" spans="1:17">
      <c r="A10" s="10" t="s">
        <v>27</v>
      </c>
      <c r="B10" s="11" t="s">
        <v>26</v>
      </c>
      <c r="C10" s="11" t="s">
        <v>26</v>
      </c>
      <c r="D10" s="11" t="s">
        <v>26</v>
      </c>
      <c r="E10" s="11">
        <v>17</v>
      </c>
      <c r="F10" s="11" t="s">
        <v>26</v>
      </c>
      <c r="G10" s="11">
        <v>4</v>
      </c>
      <c r="H10" s="11" t="s">
        <v>26</v>
      </c>
      <c r="I10" s="11" t="s">
        <v>26</v>
      </c>
      <c r="J10" s="11">
        <v>65</v>
      </c>
      <c r="K10" s="11" t="s">
        <v>26</v>
      </c>
      <c r="L10" s="11" t="s">
        <v>26</v>
      </c>
      <c r="M10" s="11">
        <v>85</v>
      </c>
      <c r="N10" s="11" t="s">
        <v>26</v>
      </c>
      <c r="O10" s="11">
        <v>4</v>
      </c>
      <c r="P10" s="10">
        <f t="shared" ref="P10:P13" si="0">SUM(B10:O10)</f>
        <v>175</v>
      </c>
      <c r="Q10" s="2"/>
    </row>
    <row r="11" spans="1:17">
      <c r="A11" s="10" t="s">
        <v>28</v>
      </c>
      <c r="B11" s="11" t="s">
        <v>26</v>
      </c>
      <c r="C11" s="11">
        <v>17</v>
      </c>
      <c r="D11" s="11" t="s">
        <v>26</v>
      </c>
      <c r="E11" s="11" t="s">
        <v>26</v>
      </c>
      <c r="F11" s="11" t="s">
        <v>26</v>
      </c>
      <c r="G11" s="11">
        <v>2</v>
      </c>
      <c r="H11" s="11" t="s">
        <v>26</v>
      </c>
      <c r="I11" s="11" t="s">
        <v>26</v>
      </c>
      <c r="J11" s="11">
        <v>24</v>
      </c>
      <c r="K11" s="11" t="s">
        <v>26</v>
      </c>
      <c r="L11" s="11" t="s">
        <v>26</v>
      </c>
      <c r="M11" s="11">
        <v>2</v>
      </c>
      <c r="N11" s="11" t="s">
        <v>26</v>
      </c>
      <c r="O11" s="11">
        <v>3</v>
      </c>
      <c r="P11" s="10">
        <f t="shared" si="0"/>
        <v>48</v>
      </c>
      <c r="Q11" s="2"/>
    </row>
    <row r="12" spans="1:17">
      <c r="A12" s="10" t="s">
        <v>29</v>
      </c>
      <c r="B12" s="11" t="s">
        <v>26</v>
      </c>
      <c r="C12" s="11" t="s">
        <v>26</v>
      </c>
      <c r="D12" s="11" t="s">
        <v>26</v>
      </c>
      <c r="E12" s="11" t="s">
        <v>26</v>
      </c>
      <c r="F12" s="11" t="s">
        <v>26</v>
      </c>
      <c r="G12" s="11" t="s">
        <v>26</v>
      </c>
      <c r="H12" s="11">
        <v>73</v>
      </c>
      <c r="I12" s="11" t="s">
        <v>26</v>
      </c>
      <c r="J12" s="11" t="s">
        <v>26</v>
      </c>
      <c r="K12" s="11" t="s">
        <v>26</v>
      </c>
      <c r="L12" s="11" t="s">
        <v>26</v>
      </c>
      <c r="M12" s="11" t="s">
        <v>26</v>
      </c>
      <c r="N12" s="11" t="s">
        <v>26</v>
      </c>
      <c r="O12" s="11" t="s">
        <v>26</v>
      </c>
      <c r="P12" s="10">
        <f t="shared" si="0"/>
        <v>73</v>
      </c>
      <c r="Q12" s="2"/>
    </row>
    <row r="13" spans="1:17">
      <c r="A13" s="10" t="s">
        <v>30</v>
      </c>
      <c r="B13" s="11" t="s">
        <v>26</v>
      </c>
      <c r="C13" s="11" t="s">
        <v>26</v>
      </c>
      <c r="D13" s="11" t="s">
        <v>26</v>
      </c>
      <c r="E13" s="11" t="s">
        <v>26</v>
      </c>
      <c r="F13" s="11" t="s">
        <v>26</v>
      </c>
      <c r="G13" s="11">
        <v>6</v>
      </c>
      <c r="H13" s="11" t="s">
        <v>26</v>
      </c>
      <c r="I13" s="11" t="s">
        <v>26</v>
      </c>
      <c r="J13" s="11" t="s">
        <v>26</v>
      </c>
      <c r="K13" s="11" t="s">
        <v>26</v>
      </c>
      <c r="L13" s="11" t="s">
        <v>26</v>
      </c>
      <c r="M13" s="11" t="s">
        <v>26</v>
      </c>
      <c r="N13" s="11" t="s">
        <v>26</v>
      </c>
      <c r="O13" s="11" t="s">
        <v>26</v>
      </c>
      <c r="P13" s="10">
        <f t="shared" si="0"/>
        <v>6</v>
      </c>
      <c r="Q13" s="2"/>
    </row>
    <row r="14" spans="1:17">
      <c r="A14" s="1" t="s">
        <v>31</v>
      </c>
      <c r="B14" s="12">
        <f t="shared" ref="B14:O14" si="1">SUM(B9:B13)</f>
        <v>0</v>
      </c>
      <c r="C14" s="12">
        <f t="shared" si="1"/>
        <v>17</v>
      </c>
      <c r="D14" s="12">
        <f t="shared" si="1"/>
        <v>0</v>
      </c>
      <c r="E14" s="12">
        <f t="shared" si="1"/>
        <v>19</v>
      </c>
      <c r="F14" s="12">
        <f t="shared" si="1"/>
        <v>1</v>
      </c>
      <c r="G14" s="12">
        <f t="shared" si="1"/>
        <v>20</v>
      </c>
      <c r="H14" s="12">
        <f t="shared" si="1"/>
        <v>73</v>
      </c>
      <c r="I14" s="12">
        <f t="shared" si="1"/>
        <v>0</v>
      </c>
      <c r="J14" s="12">
        <f t="shared" si="1"/>
        <v>162</v>
      </c>
      <c r="K14" s="12">
        <f t="shared" si="1"/>
        <v>0</v>
      </c>
      <c r="L14" s="12">
        <f t="shared" si="1"/>
        <v>0</v>
      </c>
      <c r="M14" s="12">
        <f t="shared" si="1"/>
        <v>88</v>
      </c>
      <c r="N14" s="12">
        <f t="shared" si="1"/>
        <v>0</v>
      </c>
      <c r="O14" s="12">
        <f t="shared" si="1"/>
        <v>7</v>
      </c>
      <c r="P14" s="10">
        <f>SUM(P9:P13)</f>
        <v>387</v>
      </c>
      <c r="Q14" s="2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</row>
    <row r="16" spans="1:17" ht="90.75">
      <c r="A16" s="9" t="s">
        <v>32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10" t="s">
        <v>33</v>
      </c>
      <c r="B18" s="11">
        <v>15</v>
      </c>
      <c r="C18" s="11">
        <v>68</v>
      </c>
      <c r="D18" s="11">
        <v>2</v>
      </c>
      <c r="E18" s="11">
        <v>13</v>
      </c>
      <c r="F18" s="11">
        <v>27</v>
      </c>
      <c r="G18" s="11">
        <v>13</v>
      </c>
      <c r="H18" s="11">
        <v>238</v>
      </c>
      <c r="I18" s="11" t="s">
        <v>26</v>
      </c>
      <c r="J18" s="11">
        <v>78</v>
      </c>
      <c r="K18" s="11" t="s">
        <v>26</v>
      </c>
      <c r="L18" s="11" t="s">
        <v>26</v>
      </c>
      <c r="M18" s="11">
        <v>10</v>
      </c>
      <c r="N18" s="11" t="s">
        <v>26</v>
      </c>
      <c r="O18" s="11">
        <v>10</v>
      </c>
      <c r="P18" s="12">
        <f>SUM(B18:O18)</f>
        <v>474</v>
      </c>
      <c r="Q18" s="13"/>
    </row>
    <row r="19" spans="1:17">
      <c r="A19" s="10" t="s">
        <v>34</v>
      </c>
      <c r="B19" s="11" t="s">
        <v>26</v>
      </c>
      <c r="C19" s="11">
        <v>50</v>
      </c>
      <c r="D19" s="11" t="s">
        <v>26</v>
      </c>
      <c r="E19" s="11">
        <v>11</v>
      </c>
      <c r="F19" s="11">
        <v>42</v>
      </c>
      <c r="G19" s="11">
        <v>16</v>
      </c>
      <c r="H19" s="11">
        <v>206</v>
      </c>
      <c r="I19" s="11" t="s">
        <v>26</v>
      </c>
      <c r="J19" s="11">
        <v>68</v>
      </c>
      <c r="K19" s="11" t="s">
        <v>26</v>
      </c>
      <c r="L19" s="11" t="s">
        <v>26</v>
      </c>
      <c r="M19" s="11">
        <v>6</v>
      </c>
      <c r="N19" s="11" t="s">
        <v>26</v>
      </c>
      <c r="O19" s="11">
        <v>29</v>
      </c>
      <c r="P19" s="12">
        <f t="shared" ref="P19:P32" si="2">SUM(B19:O19)</f>
        <v>428</v>
      </c>
      <c r="Q19" s="13"/>
    </row>
    <row r="20" spans="1:17">
      <c r="A20" s="10" t="s">
        <v>35</v>
      </c>
      <c r="B20" s="11" t="s">
        <v>26</v>
      </c>
      <c r="C20" s="11">
        <v>39</v>
      </c>
      <c r="D20" s="11" t="s">
        <v>26</v>
      </c>
      <c r="E20" s="11">
        <v>18</v>
      </c>
      <c r="F20" s="11">
        <v>64</v>
      </c>
      <c r="G20" s="11">
        <v>38</v>
      </c>
      <c r="H20" s="11">
        <v>347</v>
      </c>
      <c r="I20" s="11" t="s">
        <v>26</v>
      </c>
      <c r="J20" s="11">
        <v>127</v>
      </c>
      <c r="K20" s="11" t="s">
        <v>26</v>
      </c>
      <c r="L20" s="11" t="s">
        <v>26</v>
      </c>
      <c r="M20" s="11">
        <v>70</v>
      </c>
      <c r="N20" s="11" t="s">
        <v>26</v>
      </c>
      <c r="O20" s="11">
        <v>70</v>
      </c>
      <c r="P20" s="12">
        <f t="shared" si="2"/>
        <v>773</v>
      </c>
      <c r="Q20" s="13"/>
    </row>
    <row r="21" spans="1:17">
      <c r="A21" s="10" t="s">
        <v>36</v>
      </c>
      <c r="B21" s="11">
        <v>5</v>
      </c>
      <c r="C21" s="11">
        <v>3</v>
      </c>
      <c r="D21" s="11" t="s">
        <v>26</v>
      </c>
      <c r="E21" s="11">
        <v>37</v>
      </c>
      <c r="F21" s="11" t="s">
        <v>26</v>
      </c>
      <c r="G21" s="11">
        <v>50</v>
      </c>
      <c r="H21" s="11" t="s">
        <v>26</v>
      </c>
      <c r="I21" s="11" t="s">
        <v>26</v>
      </c>
      <c r="J21" s="11">
        <v>19</v>
      </c>
      <c r="K21" s="11" t="s">
        <v>26</v>
      </c>
      <c r="L21" s="11" t="s">
        <v>26</v>
      </c>
      <c r="M21" s="11" t="s">
        <v>26</v>
      </c>
      <c r="N21" s="11" t="s">
        <v>26</v>
      </c>
      <c r="O21" s="11">
        <v>234</v>
      </c>
      <c r="P21" s="12">
        <f t="shared" si="2"/>
        <v>348</v>
      </c>
      <c r="Q21" s="13"/>
    </row>
    <row r="22" spans="1:17">
      <c r="A22" s="10" t="s">
        <v>37</v>
      </c>
      <c r="B22" s="11">
        <v>1</v>
      </c>
      <c r="C22" s="11">
        <v>42</v>
      </c>
      <c r="D22" s="11" t="s">
        <v>26</v>
      </c>
      <c r="E22" s="11">
        <v>15</v>
      </c>
      <c r="F22" s="11">
        <v>20</v>
      </c>
      <c r="G22" s="11">
        <v>12</v>
      </c>
      <c r="H22" s="11">
        <v>419</v>
      </c>
      <c r="I22" s="11" t="s">
        <v>26</v>
      </c>
      <c r="J22" s="11">
        <v>3</v>
      </c>
      <c r="K22" s="11" t="s">
        <v>26</v>
      </c>
      <c r="L22" s="11" t="s">
        <v>26</v>
      </c>
      <c r="M22" s="11">
        <v>3</v>
      </c>
      <c r="N22" s="11" t="s">
        <v>26</v>
      </c>
      <c r="O22" s="11">
        <v>35</v>
      </c>
      <c r="P22" s="12">
        <f>SUM(B22:O22)</f>
        <v>550</v>
      </c>
      <c r="Q22" s="13"/>
    </row>
    <row r="23" spans="1:17">
      <c r="A23" s="10" t="s">
        <v>38</v>
      </c>
      <c r="B23" s="11" t="s">
        <v>26</v>
      </c>
      <c r="C23" s="11">
        <v>10</v>
      </c>
      <c r="D23" s="11" t="s">
        <v>26</v>
      </c>
      <c r="E23" s="11">
        <v>2</v>
      </c>
      <c r="F23" s="11">
        <v>36</v>
      </c>
      <c r="G23" s="11">
        <v>6</v>
      </c>
      <c r="H23" s="11">
        <v>360</v>
      </c>
      <c r="I23" s="11" t="s">
        <v>26</v>
      </c>
      <c r="J23" s="11">
        <v>21</v>
      </c>
      <c r="K23" s="11" t="s">
        <v>26</v>
      </c>
      <c r="L23" s="11" t="s">
        <v>26</v>
      </c>
      <c r="M23" s="11">
        <v>3</v>
      </c>
      <c r="N23" s="11" t="s">
        <v>26</v>
      </c>
      <c r="O23" s="11" t="s">
        <v>26</v>
      </c>
      <c r="P23" s="12">
        <f t="shared" si="2"/>
        <v>438</v>
      </c>
      <c r="Q23" s="13"/>
    </row>
    <row r="24" spans="1:17">
      <c r="A24" s="10" t="s">
        <v>39</v>
      </c>
      <c r="B24" s="11" t="s">
        <v>26</v>
      </c>
      <c r="C24" s="11">
        <v>9</v>
      </c>
      <c r="D24" s="11" t="s">
        <v>26</v>
      </c>
      <c r="E24" s="11">
        <v>3</v>
      </c>
      <c r="F24" s="11">
        <v>2</v>
      </c>
      <c r="G24" s="11">
        <v>5</v>
      </c>
      <c r="H24" s="11">
        <v>164</v>
      </c>
      <c r="I24" s="11" t="s">
        <v>26</v>
      </c>
      <c r="J24" s="11">
        <v>208</v>
      </c>
      <c r="K24" s="11" t="s">
        <v>26</v>
      </c>
      <c r="L24" s="11" t="s">
        <v>26</v>
      </c>
      <c r="M24" s="11" t="s">
        <v>26</v>
      </c>
      <c r="N24" s="11" t="s">
        <v>26</v>
      </c>
      <c r="O24" s="11">
        <v>48</v>
      </c>
      <c r="P24" s="12">
        <f t="shared" si="2"/>
        <v>439</v>
      </c>
      <c r="Q24" s="13"/>
    </row>
    <row r="25" spans="1:17">
      <c r="A25" s="10" t="s">
        <v>40</v>
      </c>
      <c r="B25" s="11">
        <v>4</v>
      </c>
      <c r="C25" s="11">
        <v>24</v>
      </c>
      <c r="D25" s="11">
        <v>6</v>
      </c>
      <c r="E25" s="11">
        <v>21</v>
      </c>
      <c r="F25" s="11">
        <v>64</v>
      </c>
      <c r="G25" s="11">
        <v>7</v>
      </c>
      <c r="H25" s="11">
        <v>260</v>
      </c>
      <c r="I25" s="11" t="s">
        <v>26</v>
      </c>
      <c r="J25" s="11">
        <v>73</v>
      </c>
      <c r="K25" s="11" t="s">
        <v>26</v>
      </c>
      <c r="L25" s="11" t="s">
        <v>26</v>
      </c>
      <c r="M25" s="11">
        <v>39</v>
      </c>
      <c r="N25" s="11" t="s">
        <v>26</v>
      </c>
      <c r="O25" s="11">
        <v>38</v>
      </c>
      <c r="P25" s="12">
        <f t="shared" si="2"/>
        <v>536</v>
      </c>
      <c r="Q25" s="13"/>
    </row>
    <row r="26" spans="1:17">
      <c r="A26" s="10" t="s">
        <v>41</v>
      </c>
      <c r="B26" s="11" t="s">
        <v>26</v>
      </c>
      <c r="C26" s="11">
        <v>17</v>
      </c>
      <c r="D26" s="11">
        <v>13</v>
      </c>
      <c r="E26" s="11">
        <v>15</v>
      </c>
      <c r="F26" s="11">
        <v>27</v>
      </c>
      <c r="G26" s="11">
        <v>28</v>
      </c>
      <c r="H26" s="11">
        <v>467</v>
      </c>
      <c r="I26" s="11" t="s">
        <v>26</v>
      </c>
      <c r="J26" s="11">
        <v>52</v>
      </c>
      <c r="K26" s="11" t="s">
        <v>26</v>
      </c>
      <c r="L26" s="11" t="s">
        <v>26</v>
      </c>
      <c r="M26" s="11" t="s">
        <v>26</v>
      </c>
      <c r="N26" s="11" t="s">
        <v>26</v>
      </c>
      <c r="O26" s="11">
        <v>8</v>
      </c>
      <c r="P26" s="12">
        <f t="shared" si="2"/>
        <v>627</v>
      </c>
      <c r="Q26" s="13"/>
    </row>
    <row r="27" spans="1:17">
      <c r="A27" s="10" t="s">
        <v>42</v>
      </c>
      <c r="B27" s="11">
        <v>10</v>
      </c>
      <c r="C27" s="11">
        <v>9</v>
      </c>
      <c r="D27" s="11">
        <v>5</v>
      </c>
      <c r="E27" s="11">
        <v>4</v>
      </c>
      <c r="F27" s="11">
        <v>6</v>
      </c>
      <c r="G27" s="11">
        <v>2</v>
      </c>
      <c r="H27" s="11">
        <v>220</v>
      </c>
      <c r="I27" s="11" t="s">
        <v>26</v>
      </c>
      <c r="J27" s="11">
        <v>49</v>
      </c>
      <c r="K27" s="11" t="s">
        <v>26</v>
      </c>
      <c r="L27" s="11" t="s">
        <v>26</v>
      </c>
      <c r="M27" s="11">
        <v>9</v>
      </c>
      <c r="N27" s="11" t="s">
        <v>26</v>
      </c>
      <c r="O27" s="11">
        <v>3</v>
      </c>
      <c r="P27" s="12">
        <f t="shared" si="2"/>
        <v>317</v>
      </c>
      <c r="Q27" s="13"/>
    </row>
    <row r="28" spans="1:17">
      <c r="A28" s="10" t="s">
        <v>43</v>
      </c>
      <c r="B28" s="11">
        <v>11</v>
      </c>
      <c r="C28" s="11">
        <v>24</v>
      </c>
      <c r="D28" s="11" t="s">
        <v>26</v>
      </c>
      <c r="E28" s="11">
        <v>1</v>
      </c>
      <c r="F28" s="11">
        <v>16</v>
      </c>
      <c r="G28" s="11" t="s">
        <v>26</v>
      </c>
      <c r="H28" s="11">
        <v>87</v>
      </c>
      <c r="I28" s="11" t="s">
        <v>26</v>
      </c>
      <c r="J28" s="11">
        <v>87</v>
      </c>
      <c r="K28" s="11" t="s">
        <v>26</v>
      </c>
      <c r="L28" s="11" t="s">
        <v>26</v>
      </c>
      <c r="M28" s="11">
        <v>5</v>
      </c>
      <c r="N28" s="11" t="s">
        <v>26</v>
      </c>
      <c r="O28" s="11">
        <v>17</v>
      </c>
      <c r="P28" s="12">
        <f t="shared" si="2"/>
        <v>248</v>
      </c>
      <c r="Q28" s="13"/>
    </row>
    <row r="29" spans="1:17">
      <c r="A29" s="10" t="s">
        <v>44</v>
      </c>
      <c r="B29" s="11">
        <v>7</v>
      </c>
      <c r="C29" s="11">
        <v>63</v>
      </c>
      <c r="D29" s="11">
        <v>39</v>
      </c>
      <c r="E29" s="11">
        <v>23</v>
      </c>
      <c r="F29" s="11">
        <v>96</v>
      </c>
      <c r="G29" s="11">
        <v>51</v>
      </c>
      <c r="H29" s="11">
        <v>689</v>
      </c>
      <c r="I29" s="11" t="s">
        <v>26</v>
      </c>
      <c r="J29" s="11">
        <v>156</v>
      </c>
      <c r="K29" s="11" t="s">
        <v>26</v>
      </c>
      <c r="L29" s="11" t="s">
        <v>26</v>
      </c>
      <c r="M29" s="11">
        <v>7</v>
      </c>
      <c r="N29" s="11" t="s">
        <v>26</v>
      </c>
      <c r="O29" s="11">
        <v>120</v>
      </c>
      <c r="P29" s="12">
        <f t="shared" si="2"/>
        <v>1251</v>
      </c>
      <c r="Q29" s="13"/>
    </row>
    <row r="30" spans="1:17">
      <c r="A30" s="10" t="s">
        <v>45</v>
      </c>
      <c r="B30" s="11">
        <v>18</v>
      </c>
      <c r="C30" s="11">
        <v>50</v>
      </c>
      <c r="D30" s="11">
        <v>5</v>
      </c>
      <c r="E30" s="11">
        <v>46</v>
      </c>
      <c r="F30" s="11" t="s">
        <v>26</v>
      </c>
      <c r="G30" s="11">
        <v>19</v>
      </c>
      <c r="H30" s="11">
        <v>1151</v>
      </c>
      <c r="I30" s="11">
        <v>20</v>
      </c>
      <c r="J30" s="11">
        <v>325</v>
      </c>
      <c r="K30" s="11" t="s">
        <v>26</v>
      </c>
      <c r="L30" s="11" t="s">
        <v>26</v>
      </c>
      <c r="M30" s="11">
        <v>130</v>
      </c>
      <c r="N30" s="11" t="s">
        <v>26</v>
      </c>
      <c r="O30" s="11">
        <v>211</v>
      </c>
      <c r="P30" s="12">
        <f t="shared" si="2"/>
        <v>1975</v>
      </c>
      <c r="Q30" s="13"/>
    </row>
    <row r="31" spans="1:17">
      <c r="A31" s="10" t="s">
        <v>46</v>
      </c>
      <c r="B31" s="11">
        <v>11</v>
      </c>
      <c r="C31" s="11">
        <v>56</v>
      </c>
      <c r="D31" s="11" t="s">
        <v>26</v>
      </c>
      <c r="E31" s="11">
        <v>23</v>
      </c>
      <c r="F31" s="11">
        <v>25</v>
      </c>
      <c r="G31" s="11">
        <v>14</v>
      </c>
      <c r="H31" s="11">
        <v>286</v>
      </c>
      <c r="I31" s="11" t="s">
        <v>26</v>
      </c>
      <c r="J31" s="11">
        <v>88</v>
      </c>
      <c r="K31" s="11" t="s">
        <v>26</v>
      </c>
      <c r="L31" s="11" t="s">
        <v>26</v>
      </c>
      <c r="M31" s="11">
        <v>9</v>
      </c>
      <c r="N31" s="11" t="s">
        <v>26</v>
      </c>
      <c r="O31" s="11">
        <v>32</v>
      </c>
      <c r="P31" s="12">
        <f>SUM(B31:O31)</f>
        <v>544</v>
      </c>
      <c r="Q31" s="13"/>
    </row>
    <row r="32" spans="1:17">
      <c r="A32" s="10" t="s">
        <v>47</v>
      </c>
      <c r="B32" s="11">
        <v>2</v>
      </c>
      <c r="C32" s="11">
        <v>44</v>
      </c>
      <c r="D32" s="11" t="s">
        <v>26</v>
      </c>
      <c r="E32" s="11">
        <v>9</v>
      </c>
      <c r="F32" s="11">
        <v>29</v>
      </c>
      <c r="G32" s="11">
        <v>5</v>
      </c>
      <c r="H32" s="11">
        <v>192</v>
      </c>
      <c r="I32" s="11" t="s">
        <v>26</v>
      </c>
      <c r="J32" s="11">
        <v>80</v>
      </c>
      <c r="K32" s="11">
        <v>3</v>
      </c>
      <c r="L32" s="11" t="s">
        <v>26</v>
      </c>
      <c r="M32" s="11">
        <v>25</v>
      </c>
      <c r="N32" s="11" t="s">
        <v>26</v>
      </c>
      <c r="O32" s="11">
        <v>37</v>
      </c>
      <c r="P32" s="12">
        <f t="shared" si="2"/>
        <v>426</v>
      </c>
      <c r="Q32" s="13"/>
    </row>
    <row r="33" spans="1:17">
      <c r="A33" s="1" t="s">
        <v>31</v>
      </c>
      <c r="B33" s="12">
        <f>SUM(B18:B32)</f>
        <v>84</v>
      </c>
      <c r="C33" s="12">
        <f t="shared" ref="C33:N33" si="3">SUM(C18:C32)</f>
        <v>508</v>
      </c>
      <c r="D33" s="12">
        <f t="shared" si="3"/>
        <v>70</v>
      </c>
      <c r="E33" s="12">
        <f t="shared" si="3"/>
        <v>241</v>
      </c>
      <c r="F33" s="12">
        <f t="shared" si="3"/>
        <v>454</v>
      </c>
      <c r="G33" s="12">
        <f t="shared" si="3"/>
        <v>266</v>
      </c>
      <c r="H33" s="12">
        <f t="shared" si="3"/>
        <v>5086</v>
      </c>
      <c r="I33" s="12">
        <f t="shared" si="3"/>
        <v>20</v>
      </c>
      <c r="J33" s="12">
        <f t="shared" si="3"/>
        <v>1434</v>
      </c>
      <c r="K33" s="12">
        <f t="shared" si="3"/>
        <v>3</v>
      </c>
      <c r="L33" s="12">
        <f t="shared" si="3"/>
        <v>0</v>
      </c>
      <c r="M33" s="12">
        <f t="shared" si="3"/>
        <v>316</v>
      </c>
      <c r="N33" s="12">
        <f t="shared" si="3"/>
        <v>0</v>
      </c>
      <c r="O33" s="12">
        <f>SUM(O18:O32)</f>
        <v>892</v>
      </c>
      <c r="P33" s="12">
        <f>SUM(P18:P32)</f>
        <v>9374</v>
      </c>
      <c r="Q33" s="2"/>
    </row>
    <row r="34" spans="1:17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"/>
    </row>
    <row r="35" spans="1:17" ht="15.75" thickBot="1">
      <c r="A35" s="14" t="s">
        <v>48</v>
      </c>
      <c r="B35" s="15">
        <f>SUM(B14,B33)</f>
        <v>84</v>
      </c>
      <c r="C35" s="15">
        <f>SUM(C14,C33)</f>
        <v>525</v>
      </c>
      <c r="D35" s="15">
        <f>SUM(D14,D33)</f>
        <v>70</v>
      </c>
      <c r="E35" s="15">
        <f>SUM(E14,E33)</f>
        <v>260</v>
      </c>
      <c r="F35" s="15">
        <f>SUM(F14,F33)</f>
        <v>455</v>
      </c>
      <c r="G35" s="15">
        <f>SUM(G14,G33)</f>
        <v>286</v>
      </c>
      <c r="H35" s="15">
        <f>SUM(H14,H33)</f>
        <v>5159</v>
      </c>
      <c r="I35" s="15">
        <f>SUM(I14,I33)</f>
        <v>20</v>
      </c>
      <c r="J35" s="15">
        <f>SUM(J14,J33)</f>
        <v>1596</v>
      </c>
      <c r="K35" s="15">
        <f>SUM(K14,K33)</f>
        <v>3</v>
      </c>
      <c r="L35" s="15">
        <f>SUM(L14,L33)</f>
        <v>0</v>
      </c>
      <c r="M35" s="15">
        <f>SUM(M14,M33)</f>
        <v>404</v>
      </c>
      <c r="N35" s="15">
        <f>SUM(N14,N33)</f>
        <v>0</v>
      </c>
      <c r="O35" s="15">
        <f>SUM(O14,O33)</f>
        <v>899</v>
      </c>
      <c r="P35" s="15">
        <f>SUM(P14,P33)</f>
        <v>9761</v>
      </c>
      <c r="Q35" s="2"/>
    </row>
    <row r="36" spans="1:17" ht="15.75" thickTop="1">
      <c r="A36" s="1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</row>
    <row r="38" spans="1:17">
      <c r="A38" s="1" t="s">
        <v>50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0"/>
    </row>
    <row r="39" spans="1:17">
      <c r="A39" s="1" t="s">
        <v>51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0"/>
    </row>
    <row r="40" spans="1:17" ht="15.7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</row>
    <row r="41" spans="1:17" ht="15.75" customHeight="1" thickTop="1">
      <c r="A41" s="3"/>
      <c r="B41" s="4" t="s">
        <v>2</v>
      </c>
      <c r="C41" s="4"/>
      <c r="D41" s="4" t="s">
        <v>3</v>
      </c>
      <c r="E41" s="4" t="s">
        <v>4</v>
      </c>
      <c r="F41" s="4"/>
      <c r="G41" s="5" t="s">
        <v>5</v>
      </c>
      <c r="H41" s="4" t="s">
        <v>6</v>
      </c>
      <c r="I41" s="4" t="s">
        <v>7</v>
      </c>
      <c r="J41" s="4"/>
      <c r="K41" s="4" t="s">
        <v>8</v>
      </c>
      <c r="L41" s="4"/>
      <c r="M41" s="4" t="s">
        <v>9</v>
      </c>
      <c r="N41" s="4" t="s">
        <v>10</v>
      </c>
      <c r="O41" s="4"/>
      <c r="P41" s="4"/>
      <c r="Q41" s="1"/>
    </row>
    <row r="42" spans="1:17">
      <c r="A42" s="1"/>
      <c r="B42" s="6" t="s">
        <v>11</v>
      </c>
      <c r="C42" s="6" t="s">
        <v>12</v>
      </c>
      <c r="D42" s="6" t="s">
        <v>13</v>
      </c>
      <c r="E42" s="6" t="s">
        <v>14</v>
      </c>
      <c r="F42" s="6" t="s">
        <v>15</v>
      </c>
      <c r="G42" s="7"/>
      <c r="H42" s="6" t="s">
        <v>16</v>
      </c>
      <c r="I42" s="6" t="s">
        <v>17</v>
      </c>
      <c r="J42" s="6" t="s">
        <v>18</v>
      </c>
      <c r="K42" s="6" t="s">
        <v>19</v>
      </c>
      <c r="L42" s="6" t="s">
        <v>20</v>
      </c>
      <c r="M42" s="6" t="s">
        <v>21</v>
      </c>
      <c r="N42" s="6" t="s">
        <v>19</v>
      </c>
      <c r="O42" s="6" t="s">
        <v>22</v>
      </c>
      <c r="P42" s="6" t="s">
        <v>23</v>
      </c>
      <c r="Q42" s="1"/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"/>
    </row>
    <row r="44" spans="1:17" ht="147">
      <c r="A44" s="9" t="s">
        <v>52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</row>
    <row r="45" spans="1:17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</row>
    <row r="46" spans="1:17">
      <c r="A46" s="10" t="s">
        <v>53</v>
      </c>
      <c r="B46" s="11" t="s">
        <v>26</v>
      </c>
      <c r="C46" s="11">
        <v>1</v>
      </c>
      <c r="D46" s="11" t="s">
        <v>26</v>
      </c>
      <c r="E46" s="11" t="s">
        <v>26</v>
      </c>
      <c r="F46" s="11" t="s">
        <v>26</v>
      </c>
      <c r="G46" s="11" t="s">
        <v>26</v>
      </c>
      <c r="H46" s="11">
        <v>3</v>
      </c>
      <c r="I46" s="11" t="s">
        <v>26</v>
      </c>
      <c r="J46" s="11" t="s">
        <v>26</v>
      </c>
      <c r="K46" s="11" t="s">
        <v>26</v>
      </c>
      <c r="L46" s="11" t="s">
        <v>26</v>
      </c>
      <c r="M46" s="11" t="s">
        <v>26</v>
      </c>
      <c r="N46" s="11">
        <v>1</v>
      </c>
      <c r="O46" s="11" t="s">
        <v>26</v>
      </c>
      <c r="P46" s="12">
        <f>SUM(B46:O46)</f>
        <v>5</v>
      </c>
      <c r="Q46" s="13"/>
    </row>
    <row r="47" spans="1:17">
      <c r="A47" s="10" t="s">
        <v>54</v>
      </c>
      <c r="B47" s="11" t="s">
        <v>26</v>
      </c>
      <c r="C47" s="11">
        <v>171</v>
      </c>
      <c r="D47" s="11" t="s">
        <v>26</v>
      </c>
      <c r="E47" s="11">
        <v>6</v>
      </c>
      <c r="F47" s="11" t="s">
        <v>26</v>
      </c>
      <c r="G47" s="11" t="s">
        <v>26</v>
      </c>
      <c r="H47" s="11">
        <v>831</v>
      </c>
      <c r="I47" s="11" t="s">
        <v>26</v>
      </c>
      <c r="J47" s="11">
        <v>83</v>
      </c>
      <c r="K47" s="11">
        <v>1</v>
      </c>
      <c r="L47" s="11" t="s">
        <v>26</v>
      </c>
      <c r="M47" s="11">
        <v>177</v>
      </c>
      <c r="N47" s="11" t="s">
        <v>26</v>
      </c>
      <c r="O47" s="11" t="s">
        <v>26</v>
      </c>
      <c r="P47" s="12">
        <f>SUM(B47:O47)</f>
        <v>1269</v>
      </c>
      <c r="Q47" s="13"/>
    </row>
    <row r="48" spans="1:17">
      <c r="A48" s="10" t="s">
        <v>55</v>
      </c>
      <c r="B48" s="11" t="s">
        <v>26</v>
      </c>
      <c r="C48" s="11" t="s">
        <v>26</v>
      </c>
      <c r="D48" s="11" t="s">
        <v>26</v>
      </c>
      <c r="E48" s="11" t="s">
        <v>26</v>
      </c>
      <c r="F48" s="11" t="s">
        <v>26</v>
      </c>
      <c r="G48" s="11" t="s">
        <v>26</v>
      </c>
      <c r="H48" s="11">
        <v>107</v>
      </c>
      <c r="I48" s="11" t="s">
        <v>26</v>
      </c>
      <c r="J48" s="11" t="s">
        <v>26</v>
      </c>
      <c r="K48" s="11" t="s">
        <v>26</v>
      </c>
      <c r="L48" s="11" t="s">
        <v>26</v>
      </c>
      <c r="M48" s="11" t="s">
        <v>26</v>
      </c>
      <c r="N48" s="11" t="s">
        <v>26</v>
      </c>
      <c r="O48" s="11" t="s">
        <v>26</v>
      </c>
      <c r="P48" s="12">
        <f>SUM(B48:O48)</f>
        <v>107</v>
      </c>
      <c r="Q48" s="13"/>
    </row>
    <row r="49" spans="1:17">
      <c r="A49" s="10" t="s">
        <v>56</v>
      </c>
      <c r="B49" s="11" t="s">
        <v>26</v>
      </c>
      <c r="C49" s="11">
        <v>34</v>
      </c>
      <c r="D49" s="11">
        <v>3</v>
      </c>
      <c r="E49" s="11" t="s">
        <v>26</v>
      </c>
      <c r="F49" s="11">
        <v>18</v>
      </c>
      <c r="G49" s="11" t="s">
        <v>26</v>
      </c>
      <c r="H49" s="11">
        <v>104</v>
      </c>
      <c r="I49" s="11" t="s">
        <v>26</v>
      </c>
      <c r="J49" s="11">
        <v>2</v>
      </c>
      <c r="K49" s="11">
        <v>8</v>
      </c>
      <c r="L49" s="11" t="s">
        <v>26</v>
      </c>
      <c r="M49" s="11">
        <v>43</v>
      </c>
      <c r="N49" s="11">
        <v>42</v>
      </c>
      <c r="O49" s="11">
        <v>19</v>
      </c>
      <c r="P49" s="12">
        <f>SUM(B49:O49)</f>
        <v>273</v>
      </c>
      <c r="Q49" s="13"/>
    </row>
    <row r="50" spans="1:17">
      <c r="A50" s="10" t="s">
        <v>57</v>
      </c>
      <c r="B50" s="11" t="s">
        <v>26</v>
      </c>
      <c r="C50" s="11" t="s">
        <v>26</v>
      </c>
      <c r="D50" s="11">
        <v>1</v>
      </c>
      <c r="E50" s="11" t="s">
        <v>26</v>
      </c>
      <c r="F50" s="11">
        <v>11</v>
      </c>
      <c r="G50" s="11" t="s">
        <v>26</v>
      </c>
      <c r="H50" s="11" t="s">
        <v>26</v>
      </c>
      <c r="I50" s="11" t="s">
        <v>26</v>
      </c>
      <c r="J50" s="11" t="s">
        <v>26</v>
      </c>
      <c r="K50" s="11" t="s">
        <v>26</v>
      </c>
      <c r="L50" s="11" t="s">
        <v>26</v>
      </c>
      <c r="M50" s="11" t="s">
        <v>26</v>
      </c>
      <c r="N50" s="11" t="s">
        <v>26</v>
      </c>
      <c r="O50" s="11" t="s">
        <v>26</v>
      </c>
      <c r="P50" s="12">
        <f>SUM(B50:O50)</f>
        <v>12</v>
      </c>
      <c r="Q50" s="16"/>
    </row>
    <row r="51" spans="1:17">
      <c r="A51" s="10" t="s">
        <v>58</v>
      </c>
      <c r="B51" s="11" t="s">
        <v>26</v>
      </c>
      <c r="C51" s="11" t="s">
        <v>26</v>
      </c>
      <c r="D51" s="11" t="s">
        <v>26</v>
      </c>
      <c r="E51" s="11" t="s">
        <v>26</v>
      </c>
      <c r="F51" s="11" t="s">
        <v>26</v>
      </c>
      <c r="G51" s="11" t="s">
        <v>26</v>
      </c>
      <c r="H51" s="11">
        <v>13</v>
      </c>
      <c r="I51" s="11" t="s">
        <v>26</v>
      </c>
      <c r="J51" s="11">
        <v>22</v>
      </c>
      <c r="K51" s="11" t="s">
        <v>26</v>
      </c>
      <c r="L51" s="11" t="s">
        <v>26</v>
      </c>
      <c r="M51" s="11" t="s">
        <v>26</v>
      </c>
      <c r="N51" s="11" t="s">
        <v>26</v>
      </c>
      <c r="O51" s="11" t="s">
        <v>26</v>
      </c>
      <c r="P51" s="12">
        <f>SUM(H51:O51)</f>
        <v>35</v>
      </c>
      <c r="Q51" s="16"/>
    </row>
    <row r="52" spans="1:17">
      <c r="A52" s="1" t="s">
        <v>59</v>
      </c>
      <c r="B52" s="17" t="s">
        <v>26</v>
      </c>
      <c r="C52" s="17">
        <v>2</v>
      </c>
      <c r="D52" s="17" t="s">
        <v>26</v>
      </c>
      <c r="E52" s="17" t="s">
        <v>26</v>
      </c>
      <c r="F52" s="17" t="s">
        <v>26</v>
      </c>
      <c r="G52" s="17" t="s">
        <v>26</v>
      </c>
      <c r="H52" s="17" t="s">
        <v>26</v>
      </c>
      <c r="I52" s="17" t="s">
        <v>26</v>
      </c>
      <c r="J52" s="17">
        <v>1</v>
      </c>
      <c r="K52" s="17" t="s">
        <v>26</v>
      </c>
      <c r="L52" s="17" t="s">
        <v>26</v>
      </c>
      <c r="M52" s="17" t="s">
        <v>26</v>
      </c>
      <c r="N52" s="17" t="s">
        <v>26</v>
      </c>
      <c r="O52" s="17" t="s">
        <v>26</v>
      </c>
      <c r="P52" s="1">
        <f>SUM(B52:O52)</f>
        <v>3</v>
      </c>
      <c r="Q52" s="2"/>
    </row>
    <row r="53" spans="1:17">
      <c r="A53" s="1" t="s">
        <v>60</v>
      </c>
      <c r="B53" s="17" t="s">
        <v>26</v>
      </c>
      <c r="C53" s="17">
        <v>10</v>
      </c>
      <c r="D53" s="17" t="s">
        <v>26</v>
      </c>
      <c r="E53" s="17" t="s">
        <v>26</v>
      </c>
      <c r="F53" s="17" t="s">
        <v>26</v>
      </c>
      <c r="G53" s="17" t="s">
        <v>26</v>
      </c>
      <c r="H53" s="17">
        <v>6</v>
      </c>
      <c r="I53" s="17" t="s">
        <v>26</v>
      </c>
      <c r="J53" s="17">
        <v>62</v>
      </c>
      <c r="K53" s="17" t="s">
        <v>26</v>
      </c>
      <c r="L53" s="17" t="s">
        <v>26</v>
      </c>
      <c r="M53" s="17">
        <v>1</v>
      </c>
      <c r="N53" s="17">
        <v>5</v>
      </c>
      <c r="O53" s="17" t="s">
        <v>26</v>
      </c>
      <c r="P53" s="1">
        <f t="shared" ref="P53:P56" si="4">SUM(B53:O53)</f>
        <v>84</v>
      </c>
      <c r="Q53" s="2"/>
    </row>
    <row r="54" spans="1:17">
      <c r="A54" s="1" t="s">
        <v>61</v>
      </c>
      <c r="B54" s="17" t="s">
        <v>26</v>
      </c>
      <c r="C54" s="17">
        <v>1</v>
      </c>
      <c r="D54" s="17" t="s">
        <v>26</v>
      </c>
      <c r="E54" s="17" t="s">
        <v>26</v>
      </c>
      <c r="F54" s="17" t="s">
        <v>26</v>
      </c>
      <c r="G54" s="17" t="s">
        <v>26</v>
      </c>
      <c r="H54" s="17">
        <v>16</v>
      </c>
      <c r="I54" s="17" t="s">
        <v>26</v>
      </c>
      <c r="J54" s="17">
        <v>158</v>
      </c>
      <c r="K54" s="17" t="s">
        <v>26</v>
      </c>
      <c r="L54" s="17" t="s">
        <v>26</v>
      </c>
      <c r="M54" s="17" t="s">
        <v>26</v>
      </c>
      <c r="N54" s="17" t="s">
        <v>26</v>
      </c>
      <c r="O54" s="17" t="s">
        <v>26</v>
      </c>
      <c r="P54" s="1">
        <f t="shared" si="4"/>
        <v>175</v>
      </c>
      <c r="Q54" s="2"/>
    </row>
    <row r="55" spans="1:17">
      <c r="A55" s="1" t="s">
        <v>62</v>
      </c>
      <c r="B55" s="17" t="s">
        <v>26</v>
      </c>
      <c r="C55" s="17" t="s">
        <v>26</v>
      </c>
      <c r="D55" s="17" t="s">
        <v>26</v>
      </c>
      <c r="E55" s="17" t="s">
        <v>26</v>
      </c>
      <c r="F55" s="17" t="s">
        <v>26</v>
      </c>
      <c r="G55" s="17" t="s">
        <v>26</v>
      </c>
      <c r="H55" s="17">
        <v>4</v>
      </c>
      <c r="I55" s="17" t="s">
        <v>26</v>
      </c>
      <c r="J55" s="17" t="s">
        <v>26</v>
      </c>
      <c r="K55" s="17" t="s">
        <v>26</v>
      </c>
      <c r="L55" s="17" t="s">
        <v>26</v>
      </c>
      <c r="M55" s="17" t="s">
        <v>26</v>
      </c>
      <c r="N55" s="17" t="s">
        <v>26</v>
      </c>
      <c r="O55" s="17" t="s">
        <v>26</v>
      </c>
      <c r="P55" s="1">
        <f>SUM(H55:O55)</f>
        <v>4</v>
      </c>
      <c r="Q55" s="2"/>
    </row>
    <row r="56" spans="1:17">
      <c r="A56" s="1" t="s">
        <v>63</v>
      </c>
      <c r="B56" s="17" t="s">
        <v>26</v>
      </c>
      <c r="C56" s="17" t="s">
        <v>26</v>
      </c>
      <c r="D56" s="17" t="s">
        <v>26</v>
      </c>
      <c r="E56" s="17" t="s">
        <v>26</v>
      </c>
      <c r="F56" s="17" t="s">
        <v>26</v>
      </c>
      <c r="G56" s="17" t="s">
        <v>26</v>
      </c>
      <c r="H56" s="17">
        <v>17</v>
      </c>
      <c r="I56" s="17" t="s">
        <v>26</v>
      </c>
      <c r="J56" s="17" t="s">
        <v>26</v>
      </c>
      <c r="K56" s="17" t="s">
        <v>26</v>
      </c>
      <c r="L56" s="17" t="s">
        <v>26</v>
      </c>
      <c r="M56" s="17" t="s">
        <v>26</v>
      </c>
      <c r="N56" s="17" t="s">
        <v>26</v>
      </c>
      <c r="O56" s="17" t="s">
        <v>26</v>
      </c>
      <c r="P56" s="1">
        <f t="shared" si="4"/>
        <v>17</v>
      </c>
      <c r="Q56" s="2"/>
    </row>
    <row r="57" spans="1:17">
      <c r="A57" s="1" t="s">
        <v>31</v>
      </c>
      <c r="B57" s="12">
        <f>SUM(B46:B56)</f>
        <v>0</v>
      </c>
      <c r="C57" s="12">
        <f t="shared" ref="C57:O57" si="5">SUM(C46:C56)</f>
        <v>219</v>
      </c>
      <c r="D57" s="12">
        <f t="shared" si="5"/>
        <v>4</v>
      </c>
      <c r="E57" s="12">
        <f t="shared" si="5"/>
        <v>6</v>
      </c>
      <c r="F57" s="12">
        <f t="shared" si="5"/>
        <v>29</v>
      </c>
      <c r="G57" s="12">
        <f t="shared" si="5"/>
        <v>0</v>
      </c>
      <c r="H57" s="12">
        <f t="shared" si="5"/>
        <v>1101</v>
      </c>
      <c r="I57" s="12">
        <f t="shared" si="5"/>
        <v>0</v>
      </c>
      <c r="J57" s="12">
        <f t="shared" si="5"/>
        <v>328</v>
      </c>
      <c r="K57" s="12">
        <f t="shared" si="5"/>
        <v>9</v>
      </c>
      <c r="L57" s="12">
        <f t="shared" si="5"/>
        <v>0</v>
      </c>
      <c r="M57" s="12">
        <f t="shared" si="5"/>
        <v>221</v>
      </c>
      <c r="N57" s="12">
        <f t="shared" si="5"/>
        <v>48</v>
      </c>
      <c r="O57" s="12">
        <f t="shared" si="5"/>
        <v>19</v>
      </c>
      <c r="P57" s="12">
        <f>SUM(P46:P56)</f>
        <v>1984</v>
      </c>
      <c r="Q57" s="2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</row>
    <row r="59" spans="1:17" ht="135.75">
      <c r="A59" s="9" t="s">
        <v>64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</row>
    <row r="60" spans="1:17">
      <c r="A60" s="1"/>
      <c r="B60" s="1"/>
      <c r="C60" s="1"/>
      <c r="D60" s="1"/>
      <c r="E60" s="1"/>
      <c r="F60" s="1"/>
      <c r="G60" s="1"/>
      <c r="H60" s="18"/>
      <c r="I60" s="1"/>
      <c r="J60" s="1"/>
      <c r="K60" s="1"/>
      <c r="L60" s="1"/>
      <c r="M60" s="1"/>
      <c r="N60" s="1"/>
      <c r="O60" s="1"/>
      <c r="P60" s="1"/>
      <c r="Q60" s="2"/>
    </row>
    <row r="61" spans="1:17">
      <c r="A61" s="1" t="s">
        <v>65</v>
      </c>
      <c r="B61" s="17" t="s">
        <v>26</v>
      </c>
      <c r="C61" s="17" t="s">
        <v>26</v>
      </c>
      <c r="D61" s="17" t="s">
        <v>26</v>
      </c>
      <c r="E61" s="17" t="s">
        <v>26</v>
      </c>
      <c r="F61" s="17" t="s">
        <v>26</v>
      </c>
      <c r="G61" s="17" t="s">
        <v>26</v>
      </c>
      <c r="H61" s="1">
        <v>48</v>
      </c>
      <c r="I61" s="17" t="s">
        <v>26</v>
      </c>
      <c r="J61" s="17" t="s">
        <v>26</v>
      </c>
      <c r="K61" s="17" t="s">
        <v>26</v>
      </c>
      <c r="L61" s="17" t="s">
        <v>26</v>
      </c>
      <c r="M61" s="17" t="s">
        <v>26</v>
      </c>
      <c r="N61" s="17" t="s">
        <v>26</v>
      </c>
      <c r="O61" s="17" t="s">
        <v>26</v>
      </c>
      <c r="P61" s="12">
        <f>SUM(B61:O61)</f>
        <v>48</v>
      </c>
      <c r="Q61" s="2"/>
    </row>
    <row r="62" spans="1:17">
      <c r="A62" s="1" t="s">
        <v>31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>SUM(H61:H61)</f>
        <v>48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f>SUM(B62:O62)</f>
        <v>48</v>
      </c>
      <c r="Q62" s="2"/>
    </row>
    <row r="63" spans="1:17">
      <c r="A63" s="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2"/>
    </row>
    <row r="64" spans="1:17" ht="68.25">
      <c r="A64" s="9" t="s">
        <v>66</v>
      </c>
      <c r="B64" s="12">
        <f>SUM(B62,B57:B57)</f>
        <v>0</v>
      </c>
      <c r="C64" s="12">
        <f>SUM(C62,C57:C57)</f>
        <v>219</v>
      </c>
      <c r="D64" s="12">
        <f>SUM(D62,D57:D57)</f>
        <v>4</v>
      </c>
      <c r="E64" s="12">
        <f>SUM(E62,E57:E57)</f>
        <v>6</v>
      </c>
      <c r="F64" s="12">
        <f>SUM(F62,F57:F57)</f>
        <v>29</v>
      </c>
      <c r="G64" s="12">
        <f>SUM(G62,G57:G57)</f>
        <v>0</v>
      </c>
      <c r="H64" s="12">
        <f>SUM(H62,H57:H57)</f>
        <v>1149</v>
      </c>
      <c r="I64" s="12">
        <f>SUM(I62,I57:I57)</f>
        <v>0</v>
      </c>
      <c r="J64" s="12">
        <f>SUM(J62,J57:J57)</f>
        <v>328</v>
      </c>
      <c r="K64" s="12">
        <f>SUM(K62,K57:K57)</f>
        <v>9</v>
      </c>
      <c r="L64" s="12">
        <f>SUM(L62,L57:L57)</f>
        <v>0</v>
      </c>
      <c r="M64" s="12">
        <f>SUM(M62,M57:M57)</f>
        <v>221</v>
      </c>
      <c r="N64" s="12">
        <f>SUM(N62,N57:N57)</f>
        <v>48</v>
      </c>
      <c r="O64" s="12">
        <f>SUM(O62,O57:O57)</f>
        <v>19</v>
      </c>
      <c r="P64" s="12">
        <f>SUM(P62,P57:P57)</f>
        <v>2032</v>
      </c>
      <c r="Q64" s="2"/>
    </row>
    <row r="65" spans="1:17">
      <c r="A65" s="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2"/>
    </row>
    <row r="66" spans="1:17" ht="15.75" thickBot="1">
      <c r="A66" s="1" t="s">
        <v>67</v>
      </c>
      <c r="B66" s="12">
        <f>SUM(B64,B35)</f>
        <v>84</v>
      </c>
      <c r="C66" s="12">
        <f>SUM(C64,C35)</f>
        <v>744</v>
      </c>
      <c r="D66" s="12">
        <f>SUM(D64,D35)</f>
        <v>74</v>
      </c>
      <c r="E66" s="12">
        <f>SUM(E64,E35)</f>
        <v>266</v>
      </c>
      <c r="F66" s="12">
        <f>SUM(F64,F35)</f>
        <v>484</v>
      </c>
      <c r="G66" s="12">
        <f>SUM(G64,G35)</f>
        <v>286</v>
      </c>
      <c r="H66" s="12">
        <f>SUM(H64,H35)</f>
        <v>6308</v>
      </c>
      <c r="I66" s="12">
        <f>SUM(I64,I35)</f>
        <v>20</v>
      </c>
      <c r="J66" s="12">
        <f>SUM(J64,J35)</f>
        <v>1924</v>
      </c>
      <c r="K66" s="12">
        <f>SUM(K64,K35)</f>
        <v>12</v>
      </c>
      <c r="L66" s="12">
        <f>SUM(L64,L35)</f>
        <v>0</v>
      </c>
      <c r="M66" s="12">
        <f>SUM(M64,M35)</f>
        <v>625</v>
      </c>
      <c r="N66" s="12">
        <f>SUM(N64,N35)</f>
        <v>48</v>
      </c>
      <c r="O66" s="12">
        <f>SUM(O64,O35)</f>
        <v>918</v>
      </c>
      <c r="P66" s="12">
        <f>SUM(P64,P35)</f>
        <v>11793</v>
      </c>
      <c r="Q66" s="2"/>
    </row>
    <row r="67" spans="1:17" ht="15.75" thickTop="1">
      <c r="A67" s="3" t="s">
        <v>49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2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</row>
  </sheetData>
  <mergeCells count="2">
    <mergeCell ref="G4:G5"/>
    <mergeCell ref="G41:G42"/>
  </mergeCells>
  <pageMargins left="0.7" right="0.7" top="0.75" bottom="0.75" header="0.3" footer="0.3"/>
  <pageSetup scale="67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 Schroer</dc:creator>
  <cp:lastModifiedBy>Hunter Schroer</cp:lastModifiedBy>
  <cp:lastPrinted>2012-06-07T17:15:36Z</cp:lastPrinted>
  <dcterms:created xsi:type="dcterms:W3CDTF">2012-06-07T17:09:37Z</dcterms:created>
  <dcterms:modified xsi:type="dcterms:W3CDTF">2012-06-07T17:15:38Z</dcterms:modified>
</cp:coreProperties>
</file>